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ggso\Downloads\"/>
    </mc:Choice>
  </mc:AlternateContent>
  <xr:revisionPtr revIDLastSave="0" documentId="8_{A3D1DEE4-D6A0-42A7-8715-BE8B73AE6B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団体入力" sheetId="1" r:id="rId1"/>
    <sheet name="指導対局受付" sheetId="6" r:id="rId2"/>
    <sheet name="受付票" sheetId="2" r:id="rId3"/>
    <sheet name="選択肢" sheetId="3" r:id="rId4"/>
    <sheet name="設定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2" l="1"/>
  <c r="I24" i="2"/>
  <c r="C24" i="2"/>
  <c r="C23" i="2"/>
  <c r="I22" i="2"/>
  <c r="C22" i="2"/>
  <c r="I21" i="2"/>
  <c r="C21" i="2"/>
  <c r="C20" i="2"/>
  <c r="C19" i="2"/>
  <c r="C11" i="2"/>
  <c r="I9" i="2"/>
  <c r="C9" i="2"/>
  <c r="C8" i="2"/>
  <c r="I7" i="2"/>
  <c r="C7" i="2"/>
  <c r="I6" i="2"/>
  <c r="C6" i="2"/>
  <c r="C5" i="2"/>
  <c r="C4" i="2"/>
  <c r="N32" i="1"/>
  <c r="F32" i="1"/>
  <c r="N31" i="1"/>
  <c r="F31" i="1"/>
  <c r="N30" i="1"/>
  <c r="F30" i="1"/>
  <c r="N29" i="1"/>
  <c r="F29" i="1"/>
  <c r="N28" i="1"/>
  <c r="F28" i="1"/>
  <c r="N27" i="1"/>
  <c r="F27" i="1"/>
  <c r="N26" i="1"/>
  <c r="F26" i="1"/>
  <c r="N25" i="1"/>
  <c r="F25" i="1"/>
  <c r="N24" i="1"/>
  <c r="F24" i="1"/>
  <c r="N23" i="1"/>
  <c r="F23" i="1"/>
  <c r="N22" i="1"/>
  <c r="F22" i="1"/>
  <c r="N21" i="1"/>
  <c r="F21" i="1"/>
  <c r="N20" i="1"/>
  <c r="F20" i="1"/>
  <c r="N19" i="1"/>
  <c r="F19" i="1"/>
  <c r="N18" i="1"/>
  <c r="F18" i="1"/>
  <c r="N17" i="1"/>
  <c r="F17" i="1"/>
  <c r="N16" i="1"/>
  <c r="F16" i="1"/>
  <c r="N15" i="1"/>
  <c r="F15" i="1"/>
  <c r="N14" i="1"/>
  <c r="F14" i="1"/>
  <c r="N13" i="1"/>
  <c r="F13" i="1"/>
  <c r="N12" i="1"/>
  <c r="F12" i="1"/>
  <c r="N11" i="1"/>
  <c r="F11" i="1"/>
  <c r="N10" i="1"/>
  <c r="F10" i="1"/>
  <c r="N9" i="1"/>
  <c r="F9" i="1"/>
  <c r="N8" i="1"/>
  <c r="F8" i="1"/>
  <c r="N7" i="1"/>
  <c r="F7" i="1"/>
  <c r="N6" i="1"/>
  <c r="F6" i="1"/>
  <c r="N5" i="1"/>
  <c r="I23" i="2" s="1"/>
  <c r="F5" i="1"/>
  <c r="I25" i="2" s="1"/>
  <c r="I8" i="2"/>
  <c r="I10" i="2"/>
</calcChain>
</file>

<file path=xl/sharedStrings.xml><?xml version="1.0" encoding="utf-8"?>
<sst xmlns="http://schemas.openxmlformats.org/spreadsheetml/2006/main" count="85" uniqueCount="56">
  <si>
    <t>団体受付名簿</t>
  </si>
  <si>
    <t>団体登録</t>
  </si>
  <si>
    <t>通常大会</t>
  </si>
  <si>
    <t>大会種別</t>
  </si>
  <si>
    <t>クラス</t>
  </si>
  <si>
    <t>お名前</t>
  </si>
  <si>
    <t>フリガナ</t>
  </si>
  <si>
    <t>電話番号</t>
  </si>
  <si>
    <t>生年月日</t>
  </si>
  <si>
    <t>年齢</t>
  </si>
  <si>
    <t>郵便番号</t>
  </si>
  <si>
    <t>住所</t>
  </si>
  <si>
    <t>メールアドレス</t>
  </si>
  <si>
    <t>学校名</t>
  </si>
  <si>
    <t>棋力</t>
  </si>
  <si>
    <t>料金区分</t>
  </si>
  <si>
    <t>順位戦クラス</t>
  </si>
  <si>
    <t>参加費</t>
  </si>
  <si>
    <t>保護者氏名</t>
  </si>
  <si>
    <t>備考</t>
  </si>
  <si>
    <t>No.</t>
  </si>
  <si>
    <t>指導対局受付名簿</t>
  </si>
  <si>
    <t>大会受付表</t>
  </si>
  <si>
    <t>印字開始No.</t>
  </si>
  <si>
    <t>名前</t>
  </si>
  <si>
    <t>参加部門</t>
  </si>
  <si>
    <t>保護者名</t>
  </si>
  <si>
    <t>連絡先</t>
  </si>
  <si>
    <t>受付メモ</t>
  </si>
  <si>
    <t>✂</t>
  </si>
  <si>
    <t>切り取り</t>
  </si>
  <si>
    <t>指導対局受ける・受けない</t>
  </si>
  <si>
    <t>高校生以下</t>
  </si>
  <si>
    <t>C級</t>
  </si>
  <si>
    <t>竜王戦</t>
  </si>
  <si>
    <t>大学生</t>
  </si>
  <si>
    <t>その他</t>
  </si>
  <si>
    <t>名人戦</t>
  </si>
  <si>
    <t>身障者</t>
  </si>
  <si>
    <t>定期順位戦</t>
  </si>
  <si>
    <t>75歳以上</t>
  </si>
  <si>
    <t>一般</t>
  </si>
  <si>
    <t>参加部門設定</t>
  </si>
  <si>
    <t>この大会で使用する部門名を下に入力してください。団体入力の「参加部門」プルダウンに反映されます。</t>
  </si>
  <si>
    <t>部門名</t>
  </si>
  <si>
    <t>小学生名人戦</t>
  </si>
  <si>
    <t>小学生初級者の部</t>
  </si>
  <si>
    <t>小学生中級者の部</t>
  </si>
  <si>
    <r>
      <rPr>
        <sz val="11"/>
        <rFont val="ＭＳ ゴシック"/>
        <family val="3"/>
      </rPr>
      <t>名人戦</t>
    </r>
    <r>
      <rPr>
        <sz val="11"/>
        <rFont val="Carlito"/>
      </rPr>
      <t>/</t>
    </r>
    <r>
      <rPr>
        <sz val="11"/>
        <rFont val="ＭＳ ゴシック"/>
        <family val="3"/>
      </rPr>
      <t>竜王戦</t>
    </r>
    <r>
      <rPr>
        <sz val="11"/>
        <rFont val="Carlito"/>
        <family val="3"/>
      </rPr>
      <t>/支部名人戦</t>
    </r>
  </si>
  <si>
    <t>A級</t>
  </si>
  <si>
    <t>B級</t>
  </si>
  <si>
    <t>S級</t>
  </si>
  <si>
    <t>支部対抗戦A（団体戦代表戦）</t>
  </si>
  <si>
    <t>支部対抗戦B</t>
  </si>
  <si>
    <t>一般戦</t>
  </si>
  <si>
    <t>指導対局希望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</si>
</sst>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yyyy/mm/dd"/>
  </numFmts>
  <fonts count="35">
    <font>
      <sz val="11"/>
      <name val="Carlito"/>
    </font>
    <font>
      <b/>
      <sz val="15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Yu Gothic"/>
      <family val="3"/>
    </font>
    <font>
      <b/>
      <sz val="15"/>
      <color rgb="FFFFFFFF"/>
      <name val="Yu Gothic"/>
      <family val="3"/>
    </font>
    <font>
      <b/>
      <sz val="10"/>
      <name val="Yu Gothic"/>
      <family val="3"/>
    </font>
    <font>
      <b/>
      <sz val="18"/>
      <name val="Yu Gothic"/>
      <family val="3"/>
    </font>
    <font>
      <b/>
      <sz val="14"/>
      <name val="Yu Gothic"/>
      <family val="3"/>
    </font>
    <font>
      <sz val="9"/>
      <name val="Yu Gothic"/>
      <family val="3"/>
    </font>
    <font>
      <b/>
      <sz val="11"/>
      <name val="Carlito"/>
    </font>
    <font>
      <sz val="11"/>
      <name val="Carlito"/>
    </font>
    <font>
      <sz val="28"/>
      <name val="ＭＳ ゴシック"/>
      <family val="3"/>
    </font>
    <font>
      <b/>
      <sz val="11"/>
      <color rgb="FFFFFFFF"/>
      <name val="ＭＳ ゴシック"/>
      <family val="3"/>
    </font>
    <font>
      <b/>
      <sz val="14"/>
      <name val="Carlito"/>
    </font>
    <font>
      <b/>
      <sz val="11"/>
      <name val="Carlito"/>
    </font>
    <font>
      <b/>
      <sz val="15"/>
      <color rgb="FFFFFFFF"/>
      <name val="ＭＳ ゴシック"/>
      <family val="3"/>
    </font>
    <font>
      <b/>
      <sz val="15"/>
      <color rgb="FFFFFFFF"/>
      <name val="ＭＳ Ｐゴシック"/>
      <family val="3"/>
    </font>
    <font>
      <sz val="11"/>
      <name val="ＭＳ ゴシック"/>
      <family val="3"/>
    </font>
    <font>
      <sz val="11"/>
      <name val="Carlito"/>
    </font>
    <font>
      <sz val="11"/>
      <name val="Carlito"/>
      <family val="3"/>
    </font>
    <font>
      <sz val="24"/>
      <name val="Yu Gothic"/>
      <family val="3"/>
    </font>
    <font>
      <b/>
      <sz val="24"/>
      <name val="Yu Gothic"/>
      <family val="3"/>
    </font>
    <font>
      <b/>
      <sz val="20"/>
      <name val="Yu Gothic"/>
      <family val="3"/>
    </font>
    <font>
      <b/>
      <sz val="24"/>
      <color rgb="FFFFFFFF"/>
      <name val="Carlito"/>
    </font>
    <font>
      <sz val="24"/>
      <name val="Carlito"/>
    </font>
    <font>
      <sz val="24"/>
      <name val="Carlito"/>
      <family val="3"/>
    </font>
    <font>
      <sz val="16"/>
      <name val="ＭＳ ゴシック"/>
      <family val="3"/>
    </font>
    <font>
      <sz val="16"/>
      <name val="Carlito"/>
    </font>
    <font>
      <sz val="20"/>
      <name val="Carlito"/>
    </font>
    <font>
      <sz val="20"/>
      <name val="ＭＳ ゴシック"/>
      <family val="3"/>
    </font>
    <font>
      <sz val="9"/>
      <name val="Verdana"/>
      <family val="2"/>
    </font>
    <font>
      <b/>
      <sz val="10"/>
      <color rgb="FFFFFFFF"/>
      <name val="Yu Gothic"/>
      <family val="3"/>
      <charset val="128"/>
    </font>
    <font>
      <sz val="10"/>
      <color rgb="FF000000"/>
      <name val="Yu Gothic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BE6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2CC"/>
      </patternFill>
    </fill>
    <fill>
      <patternFill patternType="solid">
        <fgColor theme="0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4472C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F1A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ashed">
        <color rgb="FF66666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15"/>
    <xf numFmtId="0" fontId="11" fillId="0" borderId="15"/>
  </cellStyleXfs>
  <cellXfs count="96">
    <xf numFmtId="0" fontId="0" fillId="0" borderId="0" xfId="0" applyBorder="1"/>
    <xf numFmtId="0" fontId="1" fillId="2" borderId="0" xfId="1" applyFont="1" applyFill="1" applyBorder="1" applyAlignment="1">
      <alignment horizontal="center"/>
    </xf>
    <xf numFmtId="0" fontId="2" fillId="3" borderId="0" xfId="1" applyFont="1" applyFill="1" applyBorder="1"/>
    <xf numFmtId="0" fontId="0" fillId="5" borderId="0" xfId="1" applyFont="1" applyFill="1" applyBorder="1"/>
    <xf numFmtId="0" fontId="4" fillId="0" borderId="1" xfId="1" applyFont="1" applyBorder="1" applyAlignment="1">
      <alignment vertical="center"/>
    </xf>
    <xf numFmtId="0" fontId="10" fillId="0" borderId="0" xfId="1" applyFont="1" applyBorder="1"/>
    <xf numFmtId="0" fontId="0" fillId="6" borderId="0" xfId="1" applyFont="1" applyFill="1" applyBorder="1"/>
    <xf numFmtId="0" fontId="4" fillId="0" borderId="3" xfId="1" applyFont="1" applyBorder="1" applyAlignment="1">
      <alignment vertical="center"/>
    </xf>
    <xf numFmtId="0" fontId="9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0" fillId="0" borderId="2" xfId="0" applyBorder="1"/>
    <xf numFmtId="0" fontId="12" fillId="0" borderId="2" xfId="0" applyFont="1" applyBorder="1"/>
    <xf numFmtId="0" fontId="6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vertical="center"/>
    </xf>
    <xf numFmtId="0" fontId="4" fillId="7" borderId="2" xfId="1" applyFont="1" applyFill="1" applyBorder="1" applyAlignment="1">
      <alignment vertical="center"/>
    </xf>
    <xf numFmtId="0" fontId="5" fillId="9" borderId="2" xfId="1" applyFont="1" applyFill="1" applyBorder="1" applyAlignment="1">
      <alignment vertical="center"/>
    </xf>
    <xf numFmtId="0" fontId="4" fillId="8" borderId="2" xfId="1" applyFont="1" applyFill="1" applyBorder="1" applyAlignment="1">
      <alignment vertical="center"/>
    </xf>
    <xf numFmtId="0" fontId="5" fillId="9" borderId="2" xfId="1" applyFont="1" applyFill="1" applyBorder="1" applyAlignment="1">
      <alignment horizontal="center" vertical="center"/>
    </xf>
    <xf numFmtId="0" fontId="4" fillId="8" borderId="4" xfId="1" applyFont="1" applyFill="1" applyBorder="1" applyAlignment="1">
      <alignment vertical="center"/>
    </xf>
    <xf numFmtId="0" fontId="4" fillId="8" borderId="5" xfId="1" applyFont="1" applyFill="1" applyBorder="1" applyAlignment="1">
      <alignment vertical="center"/>
    </xf>
    <xf numFmtId="0" fontId="4" fillId="8" borderId="6" xfId="1" applyFont="1" applyFill="1" applyBorder="1" applyAlignment="1">
      <alignment vertical="center"/>
    </xf>
    <xf numFmtId="0" fontId="7" fillId="8" borderId="5" xfId="1" applyFont="1" applyFill="1" applyBorder="1" applyAlignment="1">
      <alignment vertical="center"/>
    </xf>
    <xf numFmtId="0" fontId="0" fillId="0" borderId="6" xfId="0" applyBorder="1"/>
    <xf numFmtId="0" fontId="4" fillId="8" borderId="7" xfId="1" applyFont="1" applyFill="1" applyBorder="1" applyAlignment="1">
      <alignment vertical="center"/>
    </xf>
    <xf numFmtId="0" fontId="4" fillId="8" borderId="8" xfId="1" applyFont="1" applyFill="1" applyBorder="1" applyAlignment="1">
      <alignment vertical="center"/>
    </xf>
    <xf numFmtId="0" fontId="4" fillId="8" borderId="9" xfId="1" applyFont="1" applyFill="1" applyBorder="1" applyAlignment="1">
      <alignment vertical="center"/>
    </xf>
    <xf numFmtId="0" fontId="0" fillId="0" borderId="9" xfId="0" applyBorder="1"/>
    <xf numFmtId="0" fontId="0" fillId="0" borderId="11" xfId="0" applyBorder="1"/>
    <xf numFmtId="0" fontId="4" fillId="8" borderId="12" xfId="1" applyFont="1" applyFill="1" applyBorder="1" applyAlignment="1">
      <alignment vertical="center"/>
    </xf>
    <xf numFmtId="0" fontId="4" fillId="8" borderId="13" xfId="1" applyFont="1" applyFill="1" applyBorder="1" applyAlignment="1">
      <alignment vertical="center"/>
    </xf>
    <xf numFmtId="0" fontId="0" fillId="0" borderId="14" xfId="0" applyBorder="1"/>
    <xf numFmtId="0" fontId="4" fillId="8" borderId="14" xfId="1" applyFont="1" applyFill="1" applyBorder="1" applyAlignment="1">
      <alignment vertical="center"/>
    </xf>
    <xf numFmtId="176" fontId="4" fillId="8" borderId="4" xfId="1" applyNumberFormat="1" applyFont="1" applyFill="1" applyBorder="1" applyAlignment="1">
      <alignment vertical="center"/>
    </xf>
    <xf numFmtId="176" fontId="7" fillId="8" borderId="5" xfId="1" applyNumberFormat="1" applyFont="1" applyFill="1" applyBorder="1" applyAlignment="1">
      <alignment vertical="center"/>
    </xf>
    <xf numFmtId="0" fontId="2" fillId="10" borderId="0" xfId="1" applyFont="1" applyFill="1" applyBorder="1"/>
    <xf numFmtId="0" fontId="14" fillId="0" borderId="0" xfId="0" applyFont="1" applyBorder="1"/>
    <xf numFmtId="0" fontId="15" fillId="0" borderId="0" xfId="0" applyFont="1" applyBorder="1"/>
    <xf numFmtId="0" fontId="0" fillId="10" borderId="0" xfId="0" applyFill="1" applyBorder="1"/>
    <xf numFmtId="0" fontId="16" fillId="2" borderId="0" xfId="1" applyFont="1" applyFill="1" applyBorder="1" applyAlignment="1">
      <alignment horizontal="center"/>
    </xf>
    <xf numFmtId="0" fontId="17" fillId="2" borderId="0" xfId="1" applyFont="1" applyFill="1" applyBorder="1" applyAlignment="1">
      <alignment horizontal="center"/>
    </xf>
    <xf numFmtId="0" fontId="18" fillId="10" borderId="0" xfId="0" applyFont="1" applyFill="1" applyBorder="1"/>
    <xf numFmtId="0" fontId="19" fillId="10" borderId="0" xfId="0" applyFont="1" applyFill="1" applyBorder="1"/>
    <xf numFmtId="0" fontId="7" fillId="8" borderId="6" xfId="1" applyFont="1" applyFill="1" applyBorder="1" applyAlignment="1">
      <alignment vertical="center"/>
    </xf>
    <xf numFmtId="176" fontId="4" fillId="8" borderId="6" xfId="1" applyNumberFormat="1" applyFont="1" applyFill="1" applyBorder="1" applyAlignment="1">
      <alignment vertical="center"/>
    </xf>
    <xf numFmtId="0" fontId="8" fillId="8" borderId="6" xfId="1" applyFont="1" applyFill="1" applyBorder="1" applyAlignment="1">
      <alignment vertical="center"/>
    </xf>
    <xf numFmtId="0" fontId="4" fillId="8" borderId="11" xfId="1" applyFont="1" applyFill="1" applyBorder="1" applyAlignment="1">
      <alignment vertical="center"/>
    </xf>
    <xf numFmtId="176" fontId="7" fillId="8" borderId="6" xfId="1" applyNumberFormat="1" applyFont="1" applyFill="1" applyBorder="1" applyAlignment="1">
      <alignment vertical="center"/>
    </xf>
    <xf numFmtId="0" fontId="4" fillId="8" borderId="15" xfId="1" applyFont="1" applyFill="1" applyAlignment="1">
      <alignment vertical="center"/>
    </xf>
    <xf numFmtId="177" fontId="4" fillId="8" borderId="12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21" fillId="8" borderId="4" xfId="1" applyFont="1" applyFill="1" applyBorder="1" applyAlignment="1">
      <alignment vertical="center"/>
    </xf>
    <xf numFmtId="0" fontId="22" fillId="8" borderId="4" xfId="1" applyFont="1" applyFill="1" applyBorder="1" applyAlignment="1">
      <alignment vertical="center"/>
    </xf>
    <xf numFmtId="0" fontId="22" fillId="8" borderId="5" xfId="1" applyFont="1" applyFill="1" applyBorder="1" applyAlignment="1">
      <alignment vertical="center"/>
    </xf>
    <xf numFmtId="176" fontId="23" fillId="8" borderId="4" xfId="0" applyNumberFormat="1" applyFont="1" applyFill="1" applyBorder="1" applyAlignment="1">
      <alignment vertical="center"/>
    </xf>
    <xf numFmtId="0" fontId="0" fillId="0" borderId="15" xfId="0" applyAlignment="1">
      <alignment vertical="center"/>
    </xf>
    <xf numFmtId="14" fontId="0" fillId="0" borderId="15" xfId="0" applyNumberFormat="1" applyAlignment="1">
      <alignment vertical="center"/>
    </xf>
    <xf numFmtId="0" fontId="18" fillId="0" borderId="15" xfId="0" applyFont="1" applyAlignment="1">
      <alignment vertical="center"/>
    </xf>
    <xf numFmtId="0" fontId="21" fillId="8" borderId="10" xfId="1" applyFont="1" applyFill="1" applyBorder="1" applyAlignment="1">
      <alignment vertical="center"/>
    </xf>
    <xf numFmtId="0" fontId="24" fillId="4" borderId="0" xfId="0" applyFont="1" applyFill="1" applyBorder="1" applyAlignment="1">
      <alignment horizontal="center" wrapText="1"/>
    </xf>
    <xf numFmtId="0" fontId="25" fillId="0" borderId="15" xfId="0" applyFont="1" applyAlignment="1">
      <alignment vertical="center"/>
    </xf>
    <xf numFmtId="0" fontId="26" fillId="0" borderId="15" xfId="0" applyFont="1" applyAlignment="1">
      <alignment vertical="center"/>
    </xf>
    <xf numFmtId="0" fontId="25" fillId="0" borderId="0" xfId="0" applyFont="1" applyBorder="1"/>
    <xf numFmtId="0" fontId="27" fillId="0" borderId="15" xfId="0" applyFont="1" applyAlignment="1">
      <alignment vertical="center"/>
    </xf>
    <xf numFmtId="0" fontId="28" fillId="0" borderId="15" xfId="0" applyFont="1" applyAlignment="1">
      <alignment vertical="center"/>
    </xf>
    <xf numFmtId="0" fontId="29" fillId="0" borderId="15" xfId="0" applyFont="1" applyAlignment="1">
      <alignment vertical="center"/>
    </xf>
    <xf numFmtId="0" fontId="29" fillId="0" borderId="0" xfId="0" applyFont="1" applyBorder="1"/>
    <xf numFmtId="0" fontId="30" fillId="0" borderId="15" xfId="0" applyFont="1" applyAlignment="1">
      <alignment vertical="center"/>
    </xf>
    <xf numFmtId="0" fontId="25" fillId="11" borderId="0" xfId="1" applyFont="1" applyFill="1" applyBorder="1"/>
    <xf numFmtId="0" fontId="0" fillId="11" borderId="0" xfId="0" applyFill="1" applyBorder="1"/>
    <xf numFmtId="0" fontId="0" fillId="11" borderId="0" xfId="1" applyFont="1" applyFill="1" applyBorder="1"/>
    <xf numFmtId="0" fontId="0" fillId="10" borderId="15" xfId="0" applyFill="1"/>
    <xf numFmtId="176" fontId="0" fillId="12" borderId="0" xfId="0" applyNumberFormat="1" applyFill="1" applyBorder="1"/>
    <xf numFmtId="0" fontId="0" fillId="12" borderId="0" xfId="0" applyFill="1" applyBorder="1" applyAlignment="1">
      <alignment vertical="center"/>
    </xf>
    <xf numFmtId="0" fontId="0" fillId="13" borderId="0" xfId="0" applyFill="1" applyBorder="1"/>
    <xf numFmtId="0" fontId="32" fillId="14" borderId="16" xfId="0" applyFont="1" applyFill="1" applyBorder="1" applyAlignment="1">
      <alignment horizontal="center" vertical="center" wrapText="1"/>
    </xf>
    <xf numFmtId="0" fontId="33" fillId="13" borderId="16" xfId="0" applyFont="1" applyFill="1" applyBorder="1" applyAlignment="1">
      <alignment horizontal="center" vertical="center"/>
    </xf>
    <xf numFmtId="1" fontId="0" fillId="15" borderId="0" xfId="0" applyNumberFormat="1" applyFill="1" applyBorder="1"/>
    <xf numFmtId="0" fontId="0" fillId="0" borderId="0" xfId="1" applyFont="1" applyBorder="1"/>
    <xf numFmtId="0" fontId="0" fillId="0" borderId="15" xfId="0"/>
    <xf numFmtId="177" fontId="0" fillId="0" borderId="0" xfId="0" applyNumberFormat="1" applyBorder="1"/>
    <xf numFmtId="11" fontId="0" fillId="0" borderId="15" xfId="0" applyNumberFormat="1" applyAlignment="1">
      <alignment vertical="center"/>
    </xf>
    <xf numFmtId="11" fontId="0" fillId="0" borderId="15" xfId="0" applyNumberFormat="1"/>
    <xf numFmtId="14" fontId="0" fillId="0" borderId="15" xfId="0" applyNumberFormat="1"/>
    <xf numFmtId="0" fontId="31" fillId="0" borderId="0" xfId="0" applyFont="1" applyBorder="1"/>
    <xf numFmtId="0" fontId="0" fillId="0" borderId="15" xfId="0" applyAlignment="1">
      <alignment vertical="center" wrapText="1"/>
    </xf>
    <xf numFmtId="0" fontId="0" fillId="16" borderId="0" xfId="1" applyFont="1" applyFill="1" applyBorder="1"/>
    <xf numFmtId="0" fontId="0" fillId="16" borderId="15" xfId="0" applyFill="1" applyAlignment="1">
      <alignment vertical="center" wrapText="1"/>
    </xf>
    <xf numFmtId="11" fontId="0" fillId="16" borderId="15" xfId="0" applyNumberFormat="1" applyFill="1"/>
    <xf numFmtId="0" fontId="0" fillId="16" borderId="15" xfId="0" applyFill="1"/>
    <xf numFmtId="0" fontId="0" fillId="17" borderId="15" xfId="0" applyFill="1" applyAlignment="1">
      <alignment vertical="center"/>
    </xf>
    <xf numFmtId="11" fontId="0" fillId="17" borderId="15" xfId="0" applyNumberFormat="1" applyFill="1" applyAlignment="1">
      <alignment vertical="center"/>
    </xf>
    <xf numFmtId="0" fontId="0" fillId="17" borderId="0" xfId="1" applyFont="1" applyFill="1" applyBorder="1"/>
    <xf numFmtId="0" fontId="33" fillId="0" borderId="16" xfId="0" applyFont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8">
    <dxf>
      <fill>
        <patternFill>
          <bgColor theme="7" tint="0.59990234076967686"/>
        </patternFill>
      </fill>
    </dxf>
    <dxf>
      <fill>
        <patternFill>
          <bgColor theme="7" tint="0.59993285927915285"/>
        </patternFill>
      </fill>
    </dxf>
    <dxf>
      <fill>
        <patternFill>
          <bgColor theme="7" tint="0.59993285927915285"/>
        </patternFill>
      </fill>
    </dxf>
    <dxf>
      <fill>
        <patternFill>
          <bgColor theme="7" tint="0.59990234076967686"/>
        </patternFill>
      </fill>
    </dxf>
    <dxf>
      <fill>
        <patternFill>
          <bgColor theme="7" tint="0.59993285927915285"/>
        </patternFill>
      </fill>
    </dxf>
    <dxf>
      <fill>
        <patternFill>
          <bgColor theme="7" tint="0.59993285927915285"/>
        </patternFill>
      </fill>
    </dxf>
    <dxf>
      <fill>
        <patternFill>
          <bgColor theme="7" tint="0.59993285927915285"/>
        </patternFill>
      </fill>
    </dxf>
    <dxf>
      <fill>
        <patternFill>
          <bgColor theme="7" tint="0.59993285927915285"/>
        </patternFill>
      </fill>
    </dxf>
  </dxfs>
  <tableStyles count="0" defaultTableStyle="TableStyleMedium2" defaultPivotStyle="PivotStyleLight16"/>
  <colors>
    <mruColors>
      <color rgb="FFFCF1A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"/>
  <sheetViews>
    <sheetView tabSelected="1" topLeftCell="I1" workbookViewId="0">
      <selection activeCell="R5" sqref="R5"/>
    </sheetView>
  </sheetViews>
  <sheetFormatPr defaultRowHeight="14"/>
  <cols>
    <col min="1" max="1" width="22" customWidth="1"/>
    <col min="2" max="2" width="14" customWidth="1"/>
    <col min="3" max="3" width="16" customWidth="1"/>
    <col min="4" max="4" width="18" customWidth="1"/>
    <col min="5" max="5" width="14" customWidth="1"/>
    <col min="6" max="6" width="8" customWidth="1"/>
    <col min="7" max="7" width="12" customWidth="1"/>
    <col min="8" max="8" width="28" customWidth="1"/>
    <col min="9" max="9" width="24" customWidth="1"/>
    <col min="10" max="10" width="14" customWidth="1"/>
    <col min="11" max="11" width="10" customWidth="1"/>
    <col min="12" max="13" width="14" customWidth="1"/>
    <col min="14" max="14" width="12" customWidth="1"/>
    <col min="15" max="15" width="16" customWidth="1"/>
    <col min="16" max="16" width="12" customWidth="1"/>
    <col min="17" max="17" width="6" customWidth="1"/>
    <col min="18" max="18" width="17" customWidth="1"/>
  </cols>
  <sheetData>
    <row r="1" spans="1:18" ht="12.65" customHeight="1">
      <c r="A1" s="39"/>
      <c r="B1" s="40" t="s">
        <v>0</v>
      </c>
      <c r="C1" s="1"/>
      <c r="D1" s="39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>
      <c r="A2" s="2" t="s">
        <v>1</v>
      </c>
      <c r="B2" s="35" t="s">
        <v>2</v>
      </c>
      <c r="Q2" t="s">
        <v>3</v>
      </c>
    </row>
    <row r="4" spans="1:18" ht="12.4" customHeight="1">
      <c r="A4" s="50" t="s">
        <v>4</v>
      </c>
      <c r="B4" s="50" t="s">
        <v>5</v>
      </c>
      <c r="C4" s="50" t="s">
        <v>6</v>
      </c>
      <c r="D4" s="50" t="s">
        <v>7</v>
      </c>
      <c r="E4" s="50" t="s">
        <v>8</v>
      </c>
      <c r="F4" s="51" t="s">
        <v>9</v>
      </c>
      <c r="G4" s="50" t="s">
        <v>10</v>
      </c>
      <c r="H4" s="50" t="s">
        <v>11</v>
      </c>
      <c r="I4" s="50" t="s">
        <v>12</v>
      </c>
      <c r="J4" s="50" t="s">
        <v>13</v>
      </c>
      <c r="K4" s="50" t="s">
        <v>14</v>
      </c>
      <c r="L4" s="50" t="s">
        <v>15</v>
      </c>
      <c r="M4" s="50" t="s">
        <v>16</v>
      </c>
      <c r="N4" s="50" t="s">
        <v>17</v>
      </c>
      <c r="O4" s="52" t="s">
        <v>18</v>
      </c>
      <c r="P4" s="52" t="s">
        <v>19</v>
      </c>
      <c r="Q4" s="52" t="s">
        <v>20</v>
      </c>
      <c r="R4" s="77" t="s">
        <v>55</v>
      </c>
    </row>
    <row r="5" spans="1:18" ht="16.5">
      <c r="A5" s="59"/>
      <c r="B5" s="57"/>
      <c r="C5" s="57"/>
      <c r="D5" s="57"/>
      <c r="E5" s="58"/>
      <c r="F5" s="79" t="str">
        <f t="shared" ref="F5:F32" ca="1" si="0">IF(E5="","",DATEDIF(E5,TODAY(),"Y"))</f>
        <v/>
      </c>
      <c r="G5" s="88"/>
      <c r="H5" s="57"/>
      <c r="I5" s="57"/>
      <c r="J5" s="94"/>
      <c r="K5" s="74"/>
      <c r="L5" s="3"/>
      <c r="M5" s="76"/>
      <c r="N5" s="3" t="str">
        <f t="shared" ref="N5:N32" si="1">IF(L5="","",IF(L5="高校生以下",1000,IF(OR(L5="大学生",L5="身障者",L5="75歳以上"),1500,IF(AND(L5="一般",$B$2="定期順位戦",A5="C級"),1500,IF(AND(L5="一般",OR($B$2="竜王戦",$B$2="名人戦")),2500,IF(L5="一般",2000,""))))))</f>
        <v/>
      </c>
      <c r="Q5">
        <v>2</v>
      </c>
      <c r="R5" s="78"/>
    </row>
    <row r="6" spans="1:18" ht="16.5">
      <c r="A6" s="59"/>
      <c r="B6" s="57"/>
      <c r="C6" s="57"/>
      <c r="D6" s="57"/>
      <c r="E6" s="58"/>
      <c r="F6" s="79" t="str">
        <f t="shared" ca="1" si="0"/>
        <v/>
      </c>
      <c r="G6" s="88"/>
      <c r="H6" s="57"/>
      <c r="I6" s="57"/>
      <c r="J6" s="94"/>
      <c r="K6" s="74"/>
      <c r="L6" s="3"/>
      <c r="M6" s="76"/>
      <c r="N6" s="3" t="str">
        <f t="shared" si="1"/>
        <v/>
      </c>
      <c r="Q6">
        <v>3</v>
      </c>
      <c r="R6" s="78"/>
    </row>
    <row r="7" spans="1:18" ht="16.5">
      <c r="A7" s="59"/>
      <c r="B7" s="57"/>
      <c r="C7" s="57"/>
      <c r="D7" s="57"/>
      <c r="E7" s="58"/>
      <c r="F7" s="79" t="str">
        <f t="shared" ca="1" si="0"/>
        <v/>
      </c>
      <c r="G7" s="88"/>
      <c r="H7" s="57"/>
      <c r="I7" s="57"/>
      <c r="J7" s="94"/>
      <c r="K7" s="74"/>
      <c r="L7" s="3"/>
      <c r="M7" s="76"/>
      <c r="N7" s="3" t="str">
        <f t="shared" si="1"/>
        <v/>
      </c>
      <c r="Q7">
        <v>4</v>
      </c>
      <c r="R7" s="78"/>
    </row>
    <row r="8" spans="1:18" ht="16.5">
      <c r="A8" s="59"/>
      <c r="B8" s="57"/>
      <c r="C8" s="57"/>
      <c r="D8" s="57"/>
      <c r="E8" s="58"/>
      <c r="F8" s="79" t="str">
        <f t="shared" ca="1" si="0"/>
        <v/>
      </c>
      <c r="G8" s="88"/>
      <c r="H8" s="57"/>
      <c r="I8" s="57"/>
      <c r="J8" s="94"/>
      <c r="K8" s="74"/>
      <c r="L8" s="3"/>
      <c r="M8" s="76"/>
      <c r="N8" s="3" t="str">
        <f t="shared" si="1"/>
        <v/>
      </c>
      <c r="Q8">
        <v>5</v>
      </c>
      <c r="R8" s="78"/>
    </row>
    <row r="9" spans="1:18" ht="16.5">
      <c r="A9" s="59"/>
      <c r="B9" s="57"/>
      <c r="C9" s="57"/>
      <c r="D9" s="57"/>
      <c r="E9" s="58"/>
      <c r="F9" s="79" t="str">
        <f t="shared" ca="1" si="0"/>
        <v/>
      </c>
      <c r="G9" s="88"/>
      <c r="H9" s="57"/>
      <c r="I9" s="57"/>
      <c r="J9" s="94"/>
      <c r="K9" s="74"/>
      <c r="L9" s="3"/>
      <c r="M9" s="76"/>
      <c r="N9" s="3" t="str">
        <f t="shared" si="1"/>
        <v/>
      </c>
      <c r="Q9">
        <v>6</v>
      </c>
      <c r="R9" s="78"/>
    </row>
    <row r="10" spans="1:18" ht="16.5">
      <c r="A10" s="59"/>
      <c r="B10" s="57"/>
      <c r="C10" s="57"/>
      <c r="D10" s="57"/>
      <c r="E10" s="58"/>
      <c r="F10" s="79" t="str">
        <f t="shared" ca="1" si="0"/>
        <v/>
      </c>
      <c r="G10" s="88"/>
      <c r="H10" s="57"/>
      <c r="I10" s="57"/>
      <c r="J10" s="94"/>
      <c r="K10" s="74"/>
      <c r="L10" s="3"/>
      <c r="M10" s="76"/>
      <c r="N10" s="3" t="str">
        <f t="shared" si="1"/>
        <v/>
      </c>
      <c r="Q10">
        <v>7</v>
      </c>
      <c r="R10" s="78"/>
    </row>
    <row r="11" spans="1:18" ht="16.5">
      <c r="A11" s="59"/>
      <c r="B11" s="57"/>
      <c r="C11" s="57"/>
      <c r="D11" s="57"/>
      <c r="E11" s="58"/>
      <c r="F11" s="79" t="str">
        <f t="shared" ca="1" si="0"/>
        <v/>
      </c>
      <c r="G11" s="88"/>
      <c r="H11" s="57"/>
      <c r="I11" s="57"/>
      <c r="J11" s="94"/>
      <c r="K11" s="74"/>
      <c r="L11" s="3"/>
      <c r="M11" s="76"/>
      <c r="N11" s="3" t="str">
        <f t="shared" si="1"/>
        <v/>
      </c>
      <c r="Q11">
        <v>8</v>
      </c>
      <c r="R11" s="78"/>
    </row>
    <row r="12" spans="1:18" ht="16.5">
      <c r="A12" s="59"/>
      <c r="B12" s="57"/>
      <c r="C12" s="57"/>
      <c r="D12" s="57"/>
      <c r="E12" s="58"/>
      <c r="F12" s="79" t="str">
        <f t="shared" ca="1" si="0"/>
        <v/>
      </c>
      <c r="G12" s="88"/>
      <c r="H12" s="57"/>
      <c r="I12" s="57"/>
      <c r="J12" s="94"/>
      <c r="K12" s="74"/>
      <c r="L12" s="3"/>
      <c r="M12" s="76"/>
      <c r="N12" s="3" t="str">
        <f t="shared" si="1"/>
        <v/>
      </c>
      <c r="Q12">
        <v>9</v>
      </c>
      <c r="R12" s="78"/>
    </row>
    <row r="13" spans="1:18" ht="16.5">
      <c r="A13" s="59"/>
      <c r="B13" s="57"/>
      <c r="C13" s="57"/>
      <c r="D13" s="57"/>
      <c r="E13" s="58"/>
      <c r="F13" s="79" t="str">
        <f t="shared" ca="1" si="0"/>
        <v/>
      </c>
      <c r="G13" s="88"/>
      <c r="H13" s="57"/>
      <c r="I13" s="57"/>
      <c r="J13" s="94"/>
      <c r="K13" s="74"/>
      <c r="L13" s="3"/>
      <c r="M13" s="76"/>
      <c r="N13" s="3" t="str">
        <f t="shared" si="1"/>
        <v/>
      </c>
      <c r="Q13">
        <v>10</v>
      </c>
      <c r="R13" s="78"/>
    </row>
    <row r="14" spans="1:18" ht="16.5">
      <c r="A14" s="59"/>
      <c r="B14" s="57"/>
      <c r="C14" s="57"/>
      <c r="D14" s="57"/>
      <c r="E14" s="58"/>
      <c r="F14" s="79" t="str">
        <f t="shared" ca="1" si="0"/>
        <v/>
      </c>
      <c r="G14" s="88"/>
      <c r="H14" s="57"/>
      <c r="I14" s="57"/>
      <c r="J14" s="94"/>
      <c r="K14" s="74"/>
      <c r="L14" s="3"/>
      <c r="M14" s="76"/>
      <c r="N14" s="3" t="str">
        <f t="shared" si="1"/>
        <v/>
      </c>
      <c r="Q14">
        <v>11</v>
      </c>
      <c r="R14" s="78"/>
    </row>
    <row r="15" spans="1:18" ht="16.5">
      <c r="A15" s="59"/>
      <c r="B15" s="57"/>
      <c r="C15" s="57"/>
      <c r="D15" s="57"/>
      <c r="E15" s="58"/>
      <c r="F15" s="79" t="str">
        <f t="shared" ca="1" si="0"/>
        <v/>
      </c>
      <c r="G15" s="88"/>
      <c r="H15" s="57"/>
      <c r="I15" s="57"/>
      <c r="J15" s="94"/>
      <c r="K15" s="74"/>
      <c r="L15" s="3"/>
      <c r="M15" s="76"/>
      <c r="N15" s="3" t="str">
        <f t="shared" si="1"/>
        <v/>
      </c>
      <c r="Q15">
        <v>12</v>
      </c>
      <c r="R15" s="78"/>
    </row>
    <row r="16" spans="1:18" ht="16.5">
      <c r="A16" s="59"/>
      <c r="B16" s="57"/>
      <c r="C16" s="57"/>
      <c r="D16" s="57"/>
      <c r="E16" s="58"/>
      <c r="F16" s="79" t="str">
        <f t="shared" ca="1" si="0"/>
        <v/>
      </c>
      <c r="G16" s="88"/>
      <c r="H16" s="57"/>
      <c r="I16" s="57"/>
      <c r="J16" s="94"/>
      <c r="K16" s="74"/>
      <c r="L16" s="3"/>
      <c r="M16" s="76"/>
      <c r="N16" s="3" t="str">
        <f t="shared" si="1"/>
        <v/>
      </c>
      <c r="Q16">
        <v>13</v>
      </c>
      <c r="R16" s="78"/>
    </row>
    <row r="17" spans="1:18" ht="16.5">
      <c r="A17" s="59"/>
      <c r="B17" s="57"/>
      <c r="C17" s="57"/>
      <c r="D17" s="57"/>
      <c r="E17" s="58"/>
      <c r="F17" s="79" t="str">
        <f t="shared" ca="1" si="0"/>
        <v/>
      </c>
      <c r="G17" s="88"/>
      <c r="H17" s="57"/>
      <c r="I17" s="57"/>
      <c r="J17" s="94"/>
      <c r="K17" s="74"/>
      <c r="L17" s="3"/>
      <c r="M17" s="76"/>
      <c r="N17" s="3" t="str">
        <f t="shared" si="1"/>
        <v/>
      </c>
      <c r="Q17">
        <v>14</v>
      </c>
      <c r="R17" s="78"/>
    </row>
    <row r="18" spans="1:18" ht="16.5">
      <c r="A18" s="59"/>
      <c r="B18" s="57"/>
      <c r="C18" s="57"/>
      <c r="D18" s="57"/>
      <c r="E18" s="58"/>
      <c r="F18" s="79" t="str">
        <f t="shared" ca="1" si="0"/>
        <v/>
      </c>
      <c r="G18" s="88"/>
      <c r="H18" s="57"/>
      <c r="I18" s="57"/>
      <c r="J18" s="94"/>
      <c r="K18" s="74"/>
      <c r="L18" s="3"/>
      <c r="M18" s="76"/>
      <c r="N18" s="3" t="str">
        <f t="shared" si="1"/>
        <v/>
      </c>
      <c r="Q18">
        <v>15</v>
      </c>
      <c r="R18" s="78"/>
    </row>
    <row r="19" spans="1:18" ht="16.5">
      <c r="A19" s="59"/>
      <c r="B19" s="57"/>
      <c r="C19" s="57"/>
      <c r="D19" s="57"/>
      <c r="E19" s="58"/>
      <c r="F19" s="79" t="str">
        <f t="shared" ca="1" si="0"/>
        <v/>
      </c>
      <c r="G19" s="88"/>
      <c r="H19" s="57"/>
      <c r="I19" s="57"/>
      <c r="J19" s="94"/>
      <c r="K19" s="74"/>
      <c r="L19" s="3"/>
      <c r="M19" s="76"/>
      <c r="N19" s="3" t="str">
        <f t="shared" si="1"/>
        <v/>
      </c>
      <c r="Q19">
        <v>16</v>
      </c>
      <c r="R19" s="78"/>
    </row>
    <row r="20" spans="1:18" ht="16.5">
      <c r="A20" s="59"/>
      <c r="B20" s="57"/>
      <c r="C20" s="57"/>
      <c r="D20" s="57"/>
      <c r="E20" s="58"/>
      <c r="F20" s="79" t="str">
        <f t="shared" ca="1" si="0"/>
        <v/>
      </c>
      <c r="G20" s="88"/>
      <c r="H20" s="57"/>
      <c r="I20" s="57"/>
      <c r="J20" s="94"/>
      <c r="K20" s="74"/>
      <c r="L20" s="3"/>
      <c r="M20" s="76"/>
      <c r="N20" s="3" t="str">
        <f t="shared" si="1"/>
        <v/>
      </c>
      <c r="Q20">
        <v>17</v>
      </c>
      <c r="R20" s="78"/>
    </row>
    <row r="21" spans="1:18" ht="16.5">
      <c r="A21" s="59"/>
      <c r="B21" s="57"/>
      <c r="C21" s="57"/>
      <c r="D21" s="57"/>
      <c r="E21" s="58"/>
      <c r="F21" s="79" t="str">
        <f t="shared" ca="1" si="0"/>
        <v/>
      </c>
      <c r="G21" s="88"/>
      <c r="H21" s="57"/>
      <c r="I21" s="57"/>
      <c r="J21" s="94"/>
      <c r="K21" s="74"/>
      <c r="L21" s="3"/>
      <c r="M21" s="76"/>
      <c r="N21" s="3" t="str">
        <f t="shared" si="1"/>
        <v/>
      </c>
      <c r="Q21">
        <v>18</v>
      </c>
      <c r="R21" s="78"/>
    </row>
    <row r="22" spans="1:18" ht="16.5">
      <c r="A22" s="57"/>
      <c r="B22" s="57"/>
      <c r="C22" s="57"/>
      <c r="D22" s="57"/>
      <c r="E22" s="58"/>
      <c r="F22" s="79" t="str">
        <f t="shared" ca="1" si="0"/>
        <v/>
      </c>
      <c r="G22" s="88"/>
      <c r="H22" s="57"/>
      <c r="I22" s="57"/>
      <c r="J22" s="94"/>
      <c r="K22" s="74"/>
      <c r="L22" s="3"/>
      <c r="M22" s="76"/>
      <c r="N22" s="3" t="str">
        <f t="shared" si="1"/>
        <v/>
      </c>
      <c r="Q22">
        <v>19</v>
      </c>
      <c r="R22" s="78"/>
    </row>
    <row r="23" spans="1:18" ht="16.5">
      <c r="A23" s="57"/>
      <c r="B23" s="57"/>
      <c r="C23" s="57"/>
      <c r="D23" s="57"/>
      <c r="E23" s="58"/>
      <c r="F23" s="79" t="str">
        <f t="shared" ca="1" si="0"/>
        <v/>
      </c>
      <c r="G23" s="88"/>
      <c r="H23" s="87"/>
      <c r="I23" s="57"/>
      <c r="J23" s="94"/>
      <c r="K23" s="74"/>
      <c r="L23" s="3"/>
      <c r="M23" s="76"/>
      <c r="N23" s="3" t="str">
        <f t="shared" si="1"/>
        <v/>
      </c>
      <c r="Q23">
        <v>20</v>
      </c>
      <c r="R23" s="78"/>
    </row>
    <row r="24" spans="1:18" ht="16.5">
      <c r="A24" s="57"/>
      <c r="B24" s="57"/>
      <c r="C24" s="57"/>
      <c r="D24" s="57"/>
      <c r="E24" s="58"/>
      <c r="F24" s="79" t="str">
        <f t="shared" ca="1" si="0"/>
        <v/>
      </c>
      <c r="G24" s="88"/>
      <c r="H24" s="57"/>
      <c r="I24" s="57"/>
      <c r="J24" s="94"/>
      <c r="K24" s="74"/>
      <c r="L24" s="3"/>
      <c r="M24" s="76"/>
      <c r="N24" s="3" t="str">
        <f t="shared" si="1"/>
        <v/>
      </c>
      <c r="Q24">
        <v>21</v>
      </c>
      <c r="R24" s="78"/>
    </row>
    <row r="25" spans="1:18" ht="16.5">
      <c r="B25" s="80"/>
      <c r="C25" s="80"/>
      <c r="D25" s="81"/>
      <c r="E25" s="81"/>
      <c r="F25" s="79" t="str">
        <f t="shared" ca="1" si="0"/>
        <v/>
      </c>
      <c r="G25" s="88"/>
      <c r="H25" s="81"/>
      <c r="I25" s="80"/>
      <c r="J25" s="94"/>
      <c r="K25" s="74"/>
      <c r="L25" s="3"/>
      <c r="M25" s="76"/>
      <c r="N25" s="3" t="str">
        <f t="shared" si="1"/>
        <v/>
      </c>
      <c r="Q25">
        <v>22</v>
      </c>
      <c r="R25" s="78"/>
    </row>
    <row r="26" spans="1:18" ht="16.5">
      <c r="B26" s="80"/>
      <c r="C26" s="80"/>
      <c r="D26" s="81"/>
      <c r="E26" s="82"/>
      <c r="F26" s="79" t="str">
        <f t="shared" ca="1" si="0"/>
        <v/>
      </c>
      <c r="G26" s="88"/>
      <c r="H26" s="81"/>
      <c r="I26" s="80"/>
      <c r="J26" s="94"/>
      <c r="K26" s="74"/>
      <c r="L26" s="3"/>
      <c r="M26" s="76"/>
      <c r="N26" s="3" t="str">
        <f t="shared" si="1"/>
        <v/>
      </c>
      <c r="Q26">
        <v>23</v>
      </c>
      <c r="R26" s="78"/>
    </row>
    <row r="27" spans="1:18" ht="16.5">
      <c r="B27" s="57"/>
      <c r="C27" s="57"/>
      <c r="D27" s="57"/>
      <c r="E27" s="58"/>
      <c r="F27" s="79" t="str">
        <f t="shared" ca="1" si="0"/>
        <v/>
      </c>
      <c r="G27" s="89"/>
      <c r="H27" s="87"/>
      <c r="I27" s="57"/>
      <c r="J27" s="92"/>
      <c r="K27" s="74"/>
      <c r="L27" s="3"/>
      <c r="M27" s="76"/>
      <c r="N27" s="3" t="str">
        <f t="shared" si="1"/>
        <v/>
      </c>
      <c r="Q27">
        <v>24</v>
      </c>
      <c r="R27" s="78"/>
    </row>
    <row r="28" spans="1:18" ht="16.5">
      <c r="B28" s="83"/>
      <c r="C28" s="83"/>
      <c r="D28" s="84"/>
      <c r="E28" s="83"/>
      <c r="F28" s="79" t="str">
        <f t="shared" ca="1" si="0"/>
        <v/>
      </c>
      <c r="G28" s="90"/>
      <c r="H28" s="84"/>
      <c r="I28" s="83"/>
      <c r="J28" s="93"/>
      <c r="K28" s="74"/>
      <c r="L28" s="3"/>
      <c r="M28" s="76"/>
      <c r="N28" s="3" t="str">
        <f t="shared" si="1"/>
        <v/>
      </c>
      <c r="Q28">
        <v>26</v>
      </c>
      <c r="R28" s="78"/>
    </row>
    <row r="29" spans="1:18" ht="16.5">
      <c r="B29" s="57"/>
      <c r="C29" s="57"/>
      <c r="D29" s="81"/>
      <c r="E29" s="85"/>
      <c r="F29" s="79" t="str">
        <f t="shared" ca="1" si="0"/>
        <v/>
      </c>
      <c r="G29" s="91"/>
      <c r="H29" s="81"/>
      <c r="I29" s="57"/>
      <c r="J29" s="92"/>
      <c r="K29" s="75"/>
      <c r="L29" s="3"/>
      <c r="M29" s="76"/>
      <c r="N29" s="3" t="str">
        <f t="shared" si="1"/>
        <v/>
      </c>
      <c r="Q29">
        <v>27</v>
      </c>
      <c r="R29" s="78"/>
    </row>
    <row r="30" spans="1:18" ht="16.5">
      <c r="B30" s="86"/>
      <c r="C30" s="80"/>
      <c r="D30" s="86"/>
      <c r="E30" s="82"/>
      <c r="F30" s="79" t="str">
        <f t="shared" ca="1" si="0"/>
        <v/>
      </c>
      <c r="G30" s="88"/>
      <c r="H30" s="86"/>
      <c r="I30" s="80"/>
      <c r="J30" s="94"/>
      <c r="K30" s="74"/>
      <c r="L30" s="3"/>
      <c r="M30" s="76"/>
      <c r="N30" s="3" t="str">
        <f t="shared" si="1"/>
        <v/>
      </c>
      <c r="Q30">
        <v>28</v>
      </c>
      <c r="R30" s="78"/>
    </row>
    <row r="31" spans="1:18" ht="16.5">
      <c r="B31" s="80"/>
      <c r="C31" s="80"/>
      <c r="D31" s="82"/>
      <c r="E31" s="82"/>
      <c r="F31" s="79" t="str">
        <f t="shared" ca="1" si="0"/>
        <v/>
      </c>
      <c r="G31" s="88"/>
      <c r="H31" s="80"/>
      <c r="I31" s="80"/>
      <c r="J31" s="94"/>
      <c r="K31" s="74"/>
      <c r="L31" s="3"/>
      <c r="M31" s="76"/>
      <c r="N31" s="3" t="str">
        <f t="shared" si="1"/>
        <v/>
      </c>
      <c r="Q31">
        <v>29</v>
      </c>
      <c r="R31" s="78"/>
    </row>
    <row r="32" spans="1:18" ht="16.5">
      <c r="B32" s="80"/>
      <c r="C32" s="80"/>
      <c r="D32" s="82"/>
      <c r="E32" s="82"/>
      <c r="F32" s="79" t="str">
        <f t="shared" ca="1" si="0"/>
        <v/>
      </c>
      <c r="G32" s="88"/>
      <c r="H32" s="80"/>
      <c r="I32" s="80"/>
      <c r="J32" s="94"/>
      <c r="K32" s="74"/>
      <c r="L32" s="3"/>
      <c r="M32" s="76"/>
      <c r="N32" s="3" t="str">
        <f t="shared" si="1"/>
        <v/>
      </c>
      <c r="Q32">
        <v>30</v>
      </c>
      <c r="R32" s="78"/>
    </row>
    <row r="33" spans="18:18" ht="16.5">
      <c r="R33" s="95"/>
    </row>
    <row r="34" spans="18:18" ht="16.5">
      <c r="R34" s="95"/>
    </row>
    <row r="35" spans="18:18" ht="16.5">
      <c r="R35" s="95"/>
    </row>
    <row r="36" spans="18:18" ht="16.5">
      <c r="R36" s="95"/>
    </row>
    <row r="37" spans="18:18" ht="16.5">
      <c r="R37" s="95"/>
    </row>
    <row r="38" spans="18:18" ht="16.5">
      <c r="R38" s="95"/>
    </row>
    <row r="39" spans="18:18" ht="16.5">
      <c r="R39" s="95"/>
    </row>
    <row r="40" spans="18:18" ht="16.5">
      <c r="R40" s="95"/>
    </row>
    <row r="41" spans="18:18" ht="16.5">
      <c r="R41" s="95"/>
    </row>
    <row r="42" spans="18:18" ht="16.5">
      <c r="R42" s="95"/>
    </row>
    <row r="43" spans="18:18" ht="16.5">
      <c r="R43" s="95"/>
    </row>
    <row r="44" spans="18:18" ht="16.5">
      <c r="R44" s="95"/>
    </row>
    <row r="45" spans="18:18" ht="16.5">
      <c r="R45" s="95"/>
    </row>
    <row r="46" spans="18:18" ht="16.5">
      <c r="R46" s="95"/>
    </row>
    <row r="47" spans="18:18" ht="16.5">
      <c r="R47" s="95"/>
    </row>
    <row r="48" spans="18:18" ht="16.5">
      <c r="R48" s="95"/>
    </row>
    <row r="49" spans="18:18" ht="16.5">
      <c r="R49" s="95"/>
    </row>
    <row r="50" spans="18:18" ht="16.5">
      <c r="R50" s="95"/>
    </row>
    <row r="51" spans="18:18" ht="16.5">
      <c r="R51" s="95"/>
    </row>
    <row r="52" spans="18:18" ht="16.5">
      <c r="R52" s="95"/>
    </row>
    <row r="53" spans="18:18" ht="16.5">
      <c r="R53" s="95"/>
    </row>
    <row r="54" spans="18:18" ht="16.5">
      <c r="R54" s="95"/>
    </row>
    <row r="55" spans="18:18" ht="16.5">
      <c r="R55" s="95"/>
    </row>
    <row r="56" spans="18:18" ht="16.5">
      <c r="R56" s="95"/>
    </row>
    <row r="57" spans="18:18" ht="16.5">
      <c r="R57" s="95"/>
    </row>
    <row r="58" spans="18:18" ht="16.5">
      <c r="R58" s="95"/>
    </row>
    <row r="59" spans="18:18" ht="16.5">
      <c r="R59" s="95"/>
    </row>
    <row r="60" spans="18:18" ht="16.5">
      <c r="R60" s="95"/>
    </row>
    <row r="61" spans="18:18" ht="16.5">
      <c r="R61" s="95"/>
    </row>
    <row r="62" spans="18:18" ht="16.5">
      <c r="R62" s="95"/>
    </row>
    <row r="63" spans="18:18" ht="16.5">
      <c r="R63" s="95"/>
    </row>
    <row r="64" spans="18:18" ht="16.5">
      <c r="R64" s="95"/>
    </row>
    <row r="65" spans="18:18" ht="16.5">
      <c r="R65" s="95"/>
    </row>
    <row r="66" spans="18:18" ht="16.5">
      <c r="R66" s="95"/>
    </row>
    <row r="67" spans="18:18" ht="16.5">
      <c r="R67" s="95"/>
    </row>
    <row r="68" spans="18:18" ht="16.5">
      <c r="R68" s="95"/>
    </row>
    <row r="69" spans="18:18" ht="16.5">
      <c r="R69" s="95"/>
    </row>
    <row r="70" spans="18:18" ht="16.5">
      <c r="R70" s="95"/>
    </row>
    <row r="71" spans="18:18" ht="16.5">
      <c r="R71" s="95"/>
    </row>
    <row r="72" spans="18:18" ht="16.5">
      <c r="R72" s="95"/>
    </row>
    <row r="73" spans="18:18" ht="16.5">
      <c r="R73" s="95"/>
    </row>
    <row r="74" spans="18:18" ht="16.5">
      <c r="R74" s="95"/>
    </row>
    <row r="75" spans="18:18" ht="16.5">
      <c r="R75" s="95"/>
    </row>
    <row r="76" spans="18:18" ht="16.5">
      <c r="R76" s="95"/>
    </row>
    <row r="77" spans="18:18" ht="16.5">
      <c r="R77" s="95"/>
    </row>
    <row r="78" spans="18:18" ht="16.5">
      <c r="R78" s="95"/>
    </row>
    <row r="79" spans="18:18" ht="16.5">
      <c r="R79" s="95"/>
    </row>
    <row r="80" spans="18:18" ht="16.5">
      <c r="R80" s="95"/>
    </row>
    <row r="81" spans="18:18" ht="16.5">
      <c r="R81" s="95"/>
    </row>
    <row r="82" spans="18:18" ht="16.5">
      <c r="R82" s="95"/>
    </row>
    <row r="83" spans="18:18" ht="16.5">
      <c r="R83" s="95"/>
    </row>
    <row r="84" spans="18:18" ht="16.5">
      <c r="R84" s="95"/>
    </row>
    <row r="85" spans="18:18" ht="16.5">
      <c r="R85" s="95"/>
    </row>
    <row r="86" spans="18:18" ht="16.5">
      <c r="R86" s="95"/>
    </row>
    <row r="87" spans="18:18" ht="16.5">
      <c r="R87" s="95"/>
    </row>
    <row r="88" spans="18:18" ht="16.5">
      <c r="R88" s="95"/>
    </row>
    <row r="89" spans="18:18" ht="16.5">
      <c r="R89" s="95"/>
    </row>
    <row r="90" spans="18:18" ht="16.5">
      <c r="R90" s="95"/>
    </row>
    <row r="91" spans="18:18" ht="16.5">
      <c r="R91" s="95"/>
    </row>
    <row r="92" spans="18:18" ht="16.5">
      <c r="R92" s="95"/>
    </row>
    <row r="93" spans="18:18" ht="16.5">
      <c r="R93" s="95"/>
    </row>
    <row r="94" spans="18:18" ht="16.5">
      <c r="R94" s="95"/>
    </row>
    <row r="95" spans="18:18" ht="16.5">
      <c r="R95" s="95"/>
    </row>
    <row r="96" spans="18:18" ht="16.5">
      <c r="R96" s="95"/>
    </row>
    <row r="97" spans="18:18" ht="16.5">
      <c r="R97" s="95"/>
    </row>
    <row r="98" spans="18:18" ht="16.5">
      <c r="R98" s="95"/>
    </row>
    <row r="99" spans="18:18" ht="16.5">
      <c r="R99" s="95"/>
    </row>
  </sheetData>
  <phoneticPr fontId="34"/>
  <conditionalFormatting sqref="D25:D26">
    <cfRule type="expression" dxfId="7" priority="8" stopIfTrue="1">
      <formula>OR(CELL("row")=ROW(),CELL("col")=COLUMN())</formula>
    </cfRule>
  </conditionalFormatting>
  <conditionalFormatting sqref="D28:D29">
    <cfRule type="expression" dxfId="6" priority="3" stopIfTrue="1">
      <formula>OR(CELL("row")=ROW(),CELL("col")=COLUMN())</formula>
    </cfRule>
  </conditionalFormatting>
  <conditionalFormatting sqref="E25">
    <cfRule type="expression" dxfId="5" priority="10" stopIfTrue="1">
      <formula>OR(CELL("row")=ROW(),CELL("col")=COLUMN())</formula>
    </cfRule>
  </conditionalFormatting>
  <conditionalFormatting sqref="E29">
    <cfRule type="expression" dxfId="4" priority="2" stopIfTrue="1">
      <formula>OR(CELL("row")=ROW(),CELL("col")=COLUMN())</formula>
    </cfRule>
  </conditionalFormatting>
  <conditionalFormatting sqref="G28:H29">
    <cfRule type="expression" dxfId="2" priority="1" stopIfTrue="1">
      <formula>OR(CELL("row")=ROW(),CELL("col")=COLUMN())</formula>
    </cfRule>
  </conditionalFormatting>
  <conditionalFormatting sqref="H25:H26">
    <cfRule type="expression" dxfId="1" priority="7" stopIfTrue="1">
      <formula>OR(CELL("row")=ROW(),CELL("col")=COLUMN())</formula>
    </cfRule>
  </conditionalFormatting>
  <dataValidations count="2">
    <dataValidation imeMode="halfAlpha" allowBlank="1" showInputMessage="1" showErrorMessage="1" sqref="D25:D26 D28:D29" xr:uid="{856AF877-D877-4052-87F8-ACB4A5E7C2CA}"/>
    <dataValidation type="list" allowBlank="1" sqref="R5:R99" xr:uid="{E75C0A3E-DD8A-4F53-8EA0-8D4E19DA02D4}">
      <formula1>"希望する,希望しない"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4F26ABDF-7CEE-4BD9-ADE7-C0632CB1D8E6}">
          <x14:formula1>
            <xm:f>選択肢!$A$2:$A$5</xm:f>
          </x14:formula1>
          <xm:sqref>B2</xm:sqref>
        </x14:dataValidation>
        <x14:dataValidation type="list" xr:uid="{E43C3198-966F-46FD-8C27-AE9F52F05B4C}">
          <x14:formula1>
            <xm:f>設定!$A$5:$A$14</xm:f>
          </x14:formula1>
          <xm:sqref>A5:A32</xm:sqref>
        </x14:dataValidation>
        <x14:dataValidation type="list" xr:uid="{F8F30BFB-5491-46A5-B1DD-B0603D3FE5B2}">
          <x14:formula1>
            <xm:f>選択肢!$B$2:$B$6</xm:f>
          </x14:formula1>
          <xm:sqref>L5:L32</xm:sqref>
        </x14:dataValidation>
        <x14:dataValidation type="list" xr:uid="{26ACFA2A-4915-48A6-A203-EA56BB34106F}">
          <x14:formula1>
            <xm:f>選択肢!$C$2:$C$3</xm:f>
          </x14:formula1>
          <xm:sqref>M5:M32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/>
  </sheetViews>
  <sheetFormatPr defaultRowHeight="14"/>
  <cols>
    <col min="1" max="1" width="14.83203125" customWidth="1"/>
    <col min="2" max="2" width="28.08203125" customWidth="1"/>
    <col min="3" max="3" width="28.6640625" customWidth="1"/>
  </cols>
  <sheetData>
    <row r="1" spans="1:4" ht="17.649999999999999" customHeight="1">
      <c r="A1" s="39"/>
      <c r="B1" s="40" t="s">
        <v>21</v>
      </c>
      <c r="C1" s="1"/>
    </row>
    <row r="2" spans="1:4" ht="30">
      <c r="A2" s="61" t="s">
        <v>4</v>
      </c>
      <c r="B2" s="61" t="s">
        <v>5</v>
      </c>
      <c r="C2" s="61" t="s">
        <v>6</v>
      </c>
    </row>
    <row r="3" spans="1:4" ht="29.5">
      <c r="A3" s="65"/>
      <c r="B3" s="62"/>
      <c r="C3" s="67"/>
      <c r="D3" s="68"/>
    </row>
    <row r="4" spans="1:4" ht="29.5">
      <c r="A4" s="66"/>
      <c r="B4" s="62"/>
      <c r="C4" s="67"/>
      <c r="D4" s="68"/>
    </row>
    <row r="5" spans="1:4" ht="29.5">
      <c r="A5" s="66"/>
      <c r="B5" s="62"/>
      <c r="C5" s="67"/>
      <c r="D5" s="68"/>
    </row>
    <row r="6" spans="1:4" ht="29.5">
      <c r="A6" s="66"/>
      <c r="B6" s="62"/>
      <c r="C6" s="67"/>
      <c r="D6" s="68"/>
    </row>
    <row r="7" spans="1:4" ht="29.5">
      <c r="A7" s="66"/>
      <c r="B7" s="62"/>
      <c r="C7" s="67"/>
      <c r="D7" s="68"/>
    </row>
    <row r="8" spans="1:4" ht="29.5">
      <c r="A8" s="66"/>
      <c r="B8" s="62"/>
      <c r="C8" s="67"/>
      <c r="D8" s="68"/>
    </row>
    <row r="9" spans="1:4" ht="29.5">
      <c r="A9" s="66"/>
      <c r="B9" s="62"/>
      <c r="C9" s="67"/>
      <c r="D9" s="68"/>
    </row>
    <row r="10" spans="1:4" ht="29.5">
      <c r="A10" s="66"/>
      <c r="B10" s="62"/>
      <c r="C10" s="67"/>
      <c r="D10" s="68"/>
    </row>
    <row r="11" spans="1:4" ht="29.5">
      <c r="A11" s="66"/>
      <c r="B11" s="63"/>
      <c r="C11" s="69"/>
      <c r="D11" s="68"/>
    </row>
    <row r="12" spans="1:4" ht="29.5">
      <c r="A12" s="66"/>
      <c r="B12" s="62"/>
      <c r="C12" s="67"/>
      <c r="D12" s="68"/>
    </row>
    <row r="13" spans="1:4" ht="29.5">
      <c r="A13" s="66"/>
      <c r="B13" s="62"/>
      <c r="C13" s="67"/>
      <c r="D13" s="68"/>
    </row>
    <row r="14" spans="1:4" ht="29.5">
      <c r="A14" s="66"/>
      <c r="B14" s="62"/>
      <c r="C14" s="67"/>
      <c r="D14" s="68"/>
    </row>
    <row r="15" spans="1:4" ht="29.5">
      <c r="A15" s="66"/>
      <c r="B15" s="62"/>
      <c r="C15" s="67"/>
      <c r="D15" s="68"/>
    </row>
    <row r="16" spans="1:4" ht="29.5">
      <c r="A16" s="66"/>
      <c r="B16" s="62"/>
      <c r="C16" s="67"/>
      <c r="D16" s="68"/>
    </row>
    <row r="17" spans="1:5" ht="29.5">
      <c r="A17" s="64"/>
      <c r="B17" s="70"/>
      <c r="C17" s="70"/>
    </row>
    <row r="18" spans="1:5" ht="29.5">
      <c r="A18" s="64"/>
      <c r="B18" s="70"/>
      <c r="C18" s="70"/>
    </row>
    <row r="19" spans="1:5" ht="29.5">
      <c r="A19" s="64"/>
      <c r="B19" s="70"/>
      <c r="C19" s="70"/>
    </row>
    <row r="20" spans="1:5" ht="29.5">
      <c r="A20" s="64"/>
      <c r="B20" s="70"/>
      <c r="C20" s="70"/>
    </row>
    <row r="21" spans="1:5" ht="29.5">
      <c r="A21" s="64"/>
      <c r="B21" s="70"/>
      <c r="C21" s="70"/>
      <c r="D21" s="71"/>
      <c r="E21" s="71"/>
    </row>
    <row r="22" spans="1:5">
      <c r="B22" s="72"/>
      <c r="C22" s="72"/>
      <c r="D22" s="71"/>
      <c r="E22" s="71"/>
    </row>
    <row r="23" spans="1:5">
      <c r="B23" s="72"/>
      <c r="C23" s="72"/>
      <c r="D23" s="71"/>
      <c r="E23" s="71"/>
    </row>
    <row r="24" spans="1:5">
      <c r="B24" s="72"/>
      <c r="C24" s="72"/>
      <c r="D24" s="71"/>
      <c r="E24" s="71"/>
    </row>
    <row r="25" spans="1:5">
      <c r="B25" s="72"/>
      <c r="C25" s="72"/>
      <c r="D25" s="71"/>
      <c r="E25" s="71"/>
    </row>
    <row r="26" spans="1:5">
      <c r="B26" s="71"/>
      <c r="C26" s="71"/>
      <c r="D26" s="71"/>
      <c r="E26" s="71"/>
    </row>
  </sheetData>
  <phoneticPr fontId="34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A9D0F725-3E78-49AF-979D-B33CCE2A0544}">
          <x14:formula1>
            <xm:f>設定!$A$5:$A$14</xm:f>
          </x14:formula1>
          <xm:sqref>A3:A25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showGridLines="0" workbookViewId="0"/>
  </sheetViews>
  <sheetFormatPr defaultRowHeight="14"/>
  <cols>
    <col min="1" max="1" width="9" customWidth="1"/>
    <col min="2" max="2" width="8" customWidth="1"/>
    <col min="3" max="3" width="13" customWidth="1"/>
    <col min="4" max="5" width="11" customWidth="1"/>
    <col min="6" max="6" width="7.5" customWidth="1"/>
    <col min="7" max="7" width="9" customWidth="1"/>
    <col min="8" max="8" width="3.75" customWidth="1"/>
    <col min="9" max="9" width="13.4140625" customWidth="1"/>
    <col min="10" max="10" width="4.33203125" customWidth="1"/>
    <col min="11" max="11" width="0.1640625" customWidth="1"/>
  </cols>
  <sheetData>
    <row r="1" spans="1:13" s="11" customFormat="1" ht="39" customHeight="1">
      <c r="C1" s="12" t="s">
        <v>22</v>
      </c>
    </row>
    <row r="2" spans="1:13" ht="8" customHeight="1">
      <c r="A2" s="4"/>
      <c r="B2" s="4"/>
      <c r="C2" s="4"/>
      <c r="D2" s="4"/>
      <c r="E2" s="4"/>
      <c r="F2" s="4"/>
      <c r="G2" s="4"/>
      <c r="H2" s="4"/>
      <c r="I2" s="4"/>
      <c r="J2" s="4"/>
      <c r="L2" s="5" t="s">
        <v>23</v>
      </c>
      <c r="M2" s="6">
        <v>1</v>
      </c>
    </row>
    <row r="3" spans="1:13" ht="34" customHeight="1">
      <c r="A3" s="18"/>
      <c r="B3" s="16"/>
      <c r="C3" s="16"/>
      <c r="D3" s="16"/>
      <c r="E3" s="16"/>
      <c r="F3" s="16"/>
      <c r="G3" s="16"/>
      <c r="H3" s="16"/>
      <c r="I3" s="18"/>
      <c r="J3" s="16"/>
      <c r="K3" s="11"/>
    </row>
    <row r="4" spans="1:13" ht="30" customHeight="1">
      <c r="A4" s="13" t="s">
        <v>6</v>
      </c>
      <c r="B4" s="14"/>
      <c r="C4" s="24" t="str">
        <f>IFERROR(IF(INDEX(団体入力!$C$5:$C$32,$M$2)="","",INDEX(団体入力!$C$5:$C$32,$M$2)),"")</f>
        <v/>
      </c>
      <c r="D4" s="25"/>
      <c r="E4" s="25"/>
      <c r="F4" s="26"/>
      <c r="G4" s="17"/>
      <c r="H4" s="17"/>
      <c r="I4" s="17"/>
      <c r="J4" s="17"/>
      <c r="K4" s="11"/>
    </row>
    <row r="5" spans="1:13" ht="48" customHeight="1">
      <c r="A5" s="13" t="s">
        <v>24</v>
      </c>
      <c r="B5" s="14"/>
      <c r="C5" s="54" t="str">
        <f>IFERROR(IF(INDEX(団体入力!$B$5:$B$32,$M$2)="","",INDEX(団体入力!$B$5:$B$32,$M$2)),"")</f>
        <v/>
      </c>
      <c r="D5" s="55"/>
      <c r="E5" s="55"/>
      <c r="F5" s="55"/>
      <c r="G5" s="22"/>
      <c r="H5" s="22"/>
      <c r="I5" s="22"/>
      <c r="J5" s="43"/>
      <c r="K5" s="23"/>
    </row>
    <row r="6" spans="1:13" ht="33" customHeight="1">
      <c r="A6" s="13" t="s">
        <v>13</v>
      </c>
      <c r="B6" s="14"/>
      <c r="C6" s="29" t="str">
        <f>IFERROR(IF(INDEX(団体入力!$J$5:$J$32,$M$2)="","",INDEX(団体入力!$J$5:$J$32,$M$2)),"")</f>
        <v/>
      </c>
      <c r="D6" s="30"/>
      <c r="E6" s="30"/>
      <c r="F6" s="32"/>
      <c r="G6" s="13" t="s">
        <v>8</v>
      </c>
      <c r="H6" s="14"/>
      <c r="I6" s="49" t="str">
        <f>IFERROR(IF(INDEX(団体入力!$E$5:$E$32,$M$2)="","",INDEX(団体入力!$E$5:$E$32,$M$2)),"")</f>
        <v/>
      </c>
      <c r="J6" s="32"/>
      <c r="K6" s="31"/>
    </row>
    <row r="7" spans="1:13" ht="33" customHeight="1">
      <c r="A7" s="13" t="s">
        <v>11</v>
      </c>
      <c r="B7" s="14"/>
      <c r="C7" s="19" t="str">
        <f>IFERROR(IF(INDEX(団体入力!$H$5:$H$32,$M$2)="","",INDEX(団体入力!$H$5:$H$32,$M$2)),"")</f>
        <v/>
      </c>
      <c r="D7" s="20"/>
      <c r="E7" s="20"/>
      <c r="F7" s="21"/>
      <c r="G7" s="13" t="s">
        <v>14</v>
      </c>
      <c r="H7" s="14"/>
      <c r="I7" s="33" t="str">
        <f>IFERROR(IF(INDEX(団体入力!$K$5:$K$32,$M$2)="","",INDEX(団体入力!$K$5:$K$32,$M$2)),"")</f>
        <v/>
      </c>
      <c r="J7" s="44"/>
      <c r="K7" s="23"/>
    </row>
    <row r="8" spans="1:13" ht="33" customHeight="1">
      <c r="A8" s="13" t="s">
        <v>25</v>
      </c>
      <c r="B8" s="14"/>
      <c r="C8" s="53" t="str">
        <f>IFERROR(IF(INDEX(団体入力!$A$5:$A$32,$M$2)="","",INDEX(団体入力!$A$5:$A$32,$M$2)),"")</f>
        <v/>
      </c>
      <c r="D8" s="20"/>
      <c r="E8" s="20"/>
      <c r="F8" s="21"/>
      <c r="G8" s="13" t="s">
        <v>17</v>
      </c>
      <c r="H8" s="14"/>
      <c r="I8" s="56" t="str">
        <f>IFERROR(IF(INDEX(団体入力!$N$5:$N$32,$M$2)="","",INDEX(団体入力!$N$5:$N$32,$M$2)),"")</f>
        <v/>
      </c>
      <c r="J8" s="45"/>
      <c r="K8" s="23"/>
    </row>
    <row r="9" spans="1:13" ht="33" customHeight="1">
      <c r="A9" s="13" t="s">
        <v>26</v>
      </c>
      <c r="B9" s="14"/>
      <c r="C9" s="24" t="str">
        <f>IFERROR(IF(INDEX(団体入力!$O$5:$O$32,$M$2)="","",INDEX(団体入力!$O$5:$O$32,$M$2)),"")</f>
        <v/>
      </c>
      <c r="D9" s="25"/>
      <c r="E9" s="25"/>
      <c r="F9" s="26"/>
      <c r="G9" s="13" t="s">
        <v>27</v>
      </c>
      <c r="H9" s="14"/>
      <c r="I9" s="19" t="str">
        <f>IFERROR(IF(INDEX(団体入力!$D$5:$D$32,$M$2)="","",INDEX(団体入力!$D$5:$D$32,$M$2)),"")</f>
        <v/>
      </c>
      <c r="J9" s="21"/>
      <c r="K9" s="23"/>
    </row>
    <row r="10" spans="1:13" ht="35" customHeight="1">
      <c r="A10" s="13" t="s">
        <v>28</v>
      </c>
      <c r="B10" s="15"/>
      <c r="C10" s="24"/>
      <c r="D10" s="25"/>
      <c r="E10" s="25"/>
      <c r="F10" s="25"/>
      <c r="G10" s="25" t="s">
        <v>9</v>
      </c>
      <c r="H10" s="25"/>
      <c r="I10" s="17" t="str">
        <f ca="1">IFERROR(IF(INDEX(団体入力!$F$5:$F$32,$M$2)="","",INDEX(団体入力!$F$5:$F$32,$M$2)),"")</f>
        <v/>
      </c>
      <c r="J10" s="46"/>
      <c r="K10" s="28"/>
    </row>
    <row r="11" spans="1:13" ht="33" customHeight="1">
      <c r="A11" s="15"/>
      <c r="B11" s="15"/>
      <c r="C11" s="60" t="str">
        <f>IFERROR("指導対局希望："&amp;IF(INDEX(団体入力!$R$5:$R$32,$M$2)="","未入力",INDEX(団体入力!$R$5:$R$32,$M$2)),"")</f>
        <v>指導対局希望：未入力</v>
      </c>
      <c r="D11" s="17"/>
      <c r="E11" s="17"/>
      <c r="F11" s="17"/>
      <c r="G11" s="17"/>
      <c r="H11" s="17"/>
      <c r="I11" s="17"/>
      <c r="J11" s="46"/>
      <c r="K11" s="28"/>
    </row>
    <row r="12" spans="1:13" ht="33" customHeight="1">
      <c r="A12" s="15"/>
      <c r="B12" s="15"/>
      <c r="C12" s="29"/>
      <c r="D12" s="30"/>
      <c r="E12" s="30"/>
      <c r="F12" s="30"/>
      <c r="G12" s="30"/>
      <c r="H12" s="30"/>
      <c r="I12" s="30"/>
      <c r="J12" s="32"/>
      <c r="K12" s="31"/>
    </row>
    <row r="13" spans="1:13" ht="6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3" ht="42.5" customHeight="1">
      <c r="A14" s="4" t="s">
        <v>29</v>
      </c>
      <c r="B14" s="7"/>
      <c r="C14" s="7"/>
      <c r="D14" s="7"/>
      <c r="E14" s="8" t="s">
        <v>30</v>
      </c>
      <c r="F14" s="7"/>
      <c r="G14" s="7"/>
      <c r="H14" s="7"/>
      <c r="I14" s="7"/>
      <c r="J14" s="4" t="s">
        <v>29</v>
      </c>
    </row>
    <row r="15" spans="1:13" s="11" customFormat="1" ht="49.5" customHeight="1">
      <c r="A15" s="9"/>
      <c r="B15" s="9"/>
      <c r="C15" s="9"/>
      <c r="D15" s="9"/>
      <c r="E15" s="10"/>
      <c r="F15" s="9"/>
      <c r="G15" s="9"/>
      <c r="H15" s="9"/>
      <c r="I15" s="9"/>
      <c r="J15" s="9"/>
    </row>
    <row r="16" spans="1:13" s="11" customFormat="1" ht="42" customHeight="1">
      <c r="A16" s="9"/>
      <c r="B16" s="9"/>
      <c r="C16" s="12" t="s">
        <v>22</v>
      </c>
      <c r="D16" s="9"/>
      <c r="E16" s="10"/>
      <c r="F16" s="9"/>
      <c r="G16" s="9"/>
      <c r="H16" s="9"/>
      <c r="I16" s="9"/>
      <c r="J16" s="9"/>
    </row>
    <row r="17" spans="1:11" ht="6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1" ht="34" customHeight="1">
      <c r="A18" s="18"/>
      <c r="B18" s="16"/>
      <c r="C18" s="16"/>
      <c r="D18" s="16"/>
      <c r="E18" s="16"/>
      <c r="F18" s="16"/>
      <c r="G18" s="16"/>
      <c r="H18" s="16"/>
      <c r="I18" s="18"/>
      <c r="J18" s="16"/>
    </row>
    <row r="19" spans="1:11" ht="30" customHeight="1">
      <c r="A19" s="13" t="s">
        <v>6</v>
      </c>
      <c r="B19" s="14"/>
      <c r="C19" s="24" t="str">
        <f>IFERROR(IF(INDEX(団体入力!$C$5:$C$32,$M$2+1)="","",INDEX(団体入力!$C$5:$C$32,$M$2+1)),"")</f>
        <v/>
      </c>
      <c r="D19" s="25"/>
      <c r="E19" s="25"/>
      <c r="F19" s="26"/>
      <c r="G19" s="17"/>
      <c r="H19" s="17"/>
      <c r="I19" s="17"/>
      <c r="J19" s="17"/>
      <c r="K19" s="11"/>
    </row>
    <row r="20" spans="1:11" ht="48" customHeight="1">
      <c r="A20" s="13" t="s">
        <v>24</v>
      </c>
      <c r="B20" s="14"/>
      <c r="C20" s="54" t="str">
        <f>IFERROR(IF(INDEX(団体入力!$B$5:$B$32,$M$2+1)="","",INDEX(団体入力!$B$5:$B$32,$M$2+1)),"")</f>
        <v/>
      </c>
      <c r="D20" s="55"/>
      <c r="E20" s="55"/>
      <c r="F20" s="55"/>
      <c r="G20" s="22"/>
      <c r="H20" s="22"/>
      <c r="I20" s="34"/>
      <c r="J20" s="47"/>
      <c r="K20" s="23"/>
    </row>
    <row r="21" spans="1:11" ht="33" customHeight="1">
      <c r="A21" s="13" t="s">
        <v>13</v>
      </c>
      <c r="B21" s="14"/>
      <c r="C21" s="29" t="str">
        <f>IFERROR(IF(INDEX(団体入力!$J$5:$J$32,$M$2+1)="","",INDEX(団体入力!$J$5:$J$32,$M$2+1)),"")</f>
        <v/>
      </c>
      <c r="D21" s="30"/>
      <c r="E21" s="30"/>
      <c r="F21" s="32"/>
      <c r="G21" s="13" t="s">
        <v>8</v>
      </c>
      <c r="H21" s="14"/>
      <c r="I21" s="49" t="str">
        <f>IFERROR(IF(INDEX(団体入力!$E$5:$E$32,$M$2+1)="","",INDEX(団体入力!$E$5:$E$32,$M$2+1)),"")</f>
        <v/>
      </c>
      <c r="J21" s="32"/>
      <c r="K21" s="31"/>
    </row>
    <row r="22" spans="1:11" ht="33" customHeight="1">
      <c r="A22" s="13" t="s">
        <v>11</v>
      </c>
      <c r="B22" s="14"/>
      <c r="C22" s="19" t="str">
        <f>IFERROR(IF(INDEX(団体入力!$H$5:$H$32,$M$2+1)="","",INDEX(団体入力!$H$5:$H$32,$M$2+1)),"")</f>
        <v/>
      </c>
      <c r="D22" s="20"/>
      <c r="E22" s="20"/>
      <c r="F22" s="21"/>
      <c r="G22" s="13" t="s">
        <v>14</v>
      </c>
      <c r="H22" s="14"/>
      <c r="I22" s="19" t="str">
        <f>IFERROR(IF(INDEX(団体入力!$K$5:$K$32,$M$2+1)="","",INDEX(団体入力!$K$5:$K$32,$M$2+1)),"")</f>
        <v/>
      </c>
      <c r="J22" s="21"/>
      <c r="K22" s="23"/>
    </row>
    <row r="23" spans="1:11" ht="33" customHeight="1">
      <c r="A23" s="13" t="s">
        <v>25</v>
      </c>
      <c r="B23" s="14"/>
      <c r="C23" s="53" t="str">
        <f>IFERROR(IF(INDEX(団体入力!$A$5:$A$32,$M$2+1)="","",INDEX(団体入力!$A$5:$A$32,$M$2+1)),"")</f>
        <v/>
      </c>
      <c r="D23" s="20"/>
      <c r="E23" s="20"/>
      <c r="F23" s="21"/>
      <c r="G23" s="13" t="s">
        <v>17</v>
      </c>
      <c r="H23" s="14"/>
      <c r="I23" s="56" t="str">
        <f>IFERROR(IF(INDEX(団体入力!$N$5:$N$32,$M$2+1)="","",INDEX(団体入力!$N$5:$N$32,$M$2+1)),"")</f>
        <v/>
      </c>
      <c r="J23" s="45"/>
      <c r="K23" s="23"/>
    </row>
    <row r="24" spans="1:11" ht="33" customHeight="1">
      <c r="A24" s="13" t="s">
        <v>26</v>
      </c>
      <c r="B24" s="14"/>
      <c r="C24" s="24" t="str">
        <f>IFERROR(IF(INDEX(団体入力!$O$5:$O$32,$M$2+1)="","",INDEX(団体入力!$O$5:$O$32,$M$2+1)),"")</f>
        <v/>
      </c>
      <c r="D24" s="25"/>
      <c r="E24" s="25"/>
      <c r="F24" s="26"/>
      <c r="G24" s="13" t="s">
        <v>27</v>
      </c>
      <c r="H24" s="14"/>
      <c r="I24" s="24" t="str">
        <f>IFERROR(IF(INDEX(団体入力!$D$5:$D$32,$M$2+1)="","",INDEX(団体入力!$D$5:$D$32,$M$2+1)),"")</f>
        <v/>
      </c>
      <c r="J24" s="26"/>
      <c r="K24" s="27"/>
    </row>
    <row r="25" spans="1:11" ht="35" customHeight="1">
      <c r="A25" s="13" t="s">
        <v>28</v>
      </c>
      <c r="B25" s="15"/>
      <c r="C25" s="24" t="str">
        <f>IFERROR(IF(INDEX(団体入力!$O$5:$O$32,$M$2+1)="","",INDEX(団体入力!$O$5:$O$32,$M$2+1)),"")</f>
        <v/>
      </c>
      <c r="D25" s="25"/>
      <c r="E25" s="25"/>
      <c r="F25" s="25"/>
      <c r="G25" s="25" t="s">
        <v>9</v>
      </c>
      <c r="H25" s="25"/>
      <c r="I25" s="25" t="str">
        <f ca="1">IFERROR(IF(INDEX(団体入力!$F$5:$F$32,$M$2+1)="","",INDEX(団体入力!$F$5:$F$32,$M$2+1)),"")</f>
        <v/>
      </c>
      <c r="J25" s="26"/>
      <c r="K25" s="27"/>
    </row>
    <row r="26" spans="1:11" ht="33" customHeight="1">
      <c r="A26" s="15"/>
      <c r="B26" s="15"/>
      <c r="C26" s="60" t="s">
        <v>31</v>
      </c>
      <c r="D26" s="17"/>
      <c r="E26" s="17"/>
      <c r="F26" s="17"/>
      <c r="G26" s="17"/>
      <c r="H26" s="17"/>
      <c r="I26" s="48"/>
      <c r="J26" s="46"/>
      <c r="K26" s="28"/>
    </row>
    <row r="27" spans="1:11" ht="33" customHeight="1">
      <c r="A27" s="15"/>
      <c r="B27" s="15"/>
      <c r="C27" s="29"/>
      <c r="D27" s="30"/>
      <c r="E27" s="30"/>
      <c r="F27" s="30"/>
      <c r="G27" s="30"/>
      <c r="H27" s="30"/>
      <c r="I27" s="30"/>
      <c r="J27" s="32"/>
      <c r="K27" s="31"/>
    </row>
  </sheetData>
  <phoneticPr fontId="34"/>
  <dataValidations count="1">
    <dataValidation sqref="M2" xr:uid="{00000000-0002-0000-0200-000000000000}">
      <formula1>1</formula1>
      <formula2>29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4"/>
  <sheetData>
    <row r="1" spans="1:3">
      <c r="A1" t="s">
        <v>3</v>
      </c>
      <c r="B1" t="s">
        <v>15</v>
      </c>
      <c r="C1" t="s">
        <v>16</v>
      </c>
    </row>
    <row r="2" spans="1:3">
      <c r="A2" t="s">
        <v>2</v>
      </c>
      <c r="B2" t="s">
        <v>32</v>
      </c>
      <c r="C2" t="s">
        <v>33</v>
      </c>
    </row>
    <row r="3" spans="1:3">
      <c r="A3" t="s">
        <v>34</v>
      </c>
      <c r="B3" t="s">
        <v>35</v>
      </c>
      <c r="C3" t="s">
        <v>36</v>
      </c>
    </row>
    <row r="4" spans="1:3">
      <c r="A4" t="s">
        <v>37</v>
      </c>
      <c r="B4" t="s">
        <v>38</v>
      </c>
    </row>
    <row r="5" spans="1:3">
      <c r="A5" t="s">
        <v>39</v>
      </c>
      <c r="B5" t="s">
        <v>40</v>
      </c>
    </row>
    <row r="6" spans="1:3">
      <c r="B6" t="s">
        <v>41</v>
      </c>
    </row>
  </sheetData>
  <phoneticPr fontId="3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5"/>
  <sheetViews>
    <sheetView workbookViewId="0"/>
  </sheetViews>
  <sheetFormatPr defaultRowHeight="14"/>
  <cols>
    <col min="1" max="1" width="70" customWidth="1"/>
  </cols>
  <sheetData>
    <row r="1" spans="1:1" ht="18">
      <c r="A1" s="36" t="s">
        <v>42</v>
      </c>
    </row>
    <row r="2" spans="1:1">
      <c r="A2" t="s">
        <v>43</v>
      </c>
    </row>
    <row r="4" spans="1:1">
      <c r="A4" s="37" t="s">
        <v>44</v>
      </c>
    </row>
    <row r="5" spans="1:1">
      <c r="A5" s="38" t="s">
        <v>45</v>
      </c>
    </row>
    <row r="6" spans="1:1">
      <c r="A6" s="41" t="s">
        <v>46</v>
      </c>
    </row>
    <row r="7" spans="1:1">
      <c r="A7" s="41" t="s">
        <v>47</v>
      </c>
    </row>
    <row r="8" spans="1:1">
      <c r="A8" s="42" t="s">
        <v>48</v>
      </c>
    </row>
    <row r="9" spans="1:1">
      <c r="A9" s="38" t="s">
        <v>49</v>
      </c>
    </row>
    <row r="10" spans="1:1">
      <c r="A10" s="38" t="s">
        <v>50</v>
      </c>
    </row>
    <row r="11" spans="1:1">
      <c r="A11" s="38" t="s">
        <v>33</v>
      </c>
    </row>
    <row r="12" spans="1:1">
      <c r="A12" s="38" t="s">
        <v>51</v>
      </c>
    </row>
    <row r="13" spans="1:1">
      <c r="A13" s="38" t="s">
        <v>52</v>
      </c>
    </row>
    <row r="14" spans="1:1">
      <c r="A14" s="38" t="s">
        <v>53</v>
      </c>
    </row>
    <row r="15" spans="1:1">
      <c r="A15" s="73" t="s">
        <v>54</v>
      </c>
    </row>
  </sheetData>
  <phoneticPr fontId="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団体入力</vt:lpstr>
      <vt:lpstr>指導対局受付</vt:lpstr>
      <vt:lpstr>受付票</vt:lpstr>
      <vt:lpstr>選択肢</vt:lpstr>
      <vt:lpstr>設定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西部詩織</dc:creator>
  <cp:lastModifiedBy>詩織 西部</cp:lastModifiedBy>
  <dcterms:created xsi:type="dcterms:W3CDTF">2026-10-21T15:04:45Z</dcterms:created>
  <dcterms:modified xsi:type="dcterms:W3CDTF">2026-10-21T15:04:45Z</dcterms:modified>
</cp:coreProperties>
</file>