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a53efbc14e7118a/デスクトップ/"/>
    </mc:Choice>
  </mc:AlternateContent>
  <xr:revisionPtr revIDLastSave="22" documentId="11_4D8F8BDFCA7BE0C947705BC44C1ED36A9037131D" xr6:coauthVersionLast="47" xr6:coauthVersionMax="47" xr10:uidLastSave="{BBF478BA-B52D-4377-88EE-125EFBDA33D9}"/>
  <bookViews>
    <workbookView xWindow="-110" yWindow="-110" windowWidth="19420" windowHeight="10300" activeTab="1" xr2:uid="{00000000-000D-0000-FFFF-FFFF00000000}"/>
  </bookViews>
  <sheets>
    <sheet name="団体入力" sheetId="1" r:id="rId1"/>
    <sheet name="受付票" sheetId="2" r:id="rId2"/>
    <sheet name="選択肢" sheetId="3" r:id="rId3"/>
    <sheet name="設定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I10" i="2" s="1"/>
  <c r="F6" i="1"/>
  <c r="I25" i="2"/>
  <c r="C25" i="2"/>
  <c r="I24" i="2"/>
  <c r="C24" i="2"/>
  <c r="I23" i="2"/>
  <c r="C23" i="2"/>
  <c r="I22" i="2"/>
  <c r="C22" i="2"/>
  <c r="I21" i="2"/>
  <c r="C21" i="2"/>
  <c r="C20" i="2"/>
  <c r="C19" i="2"/>
  <c r="I9" i="2"/>
  <c r="C9" i="2"/>
  <c r="I8" i="2"/>
  <c r="C8" i="2"/>
  <c r="I7" i="2"/>
  <c r="C7" i="2"/>
  <c r="I6" i="2"/>
  <c r="C6" i="2"/>
  <c r="C5" i="2"/>
  <c r="C4" i="2"/>
  <c r="N34" i="1"/>
  <c r="K34" i="1"/>
  <c r="F34" i="1"/>
  <c r="N33" i="1"/>
  <c r="K33" i="1"/>
  <c r="F33" i="1"/>
  <c r="N32" i="1"/>
  <c r="K32" i="1"/>
  <c r="F32" i="1"/>
  <c r="N31" i="1"/>
  <c r="K31" i="1"/>
  <c r="F31" i="1"/>
  <c r="N30" i="1"/>
  <c r="K30" i="1"/>
  <c r="F30" i="1"/>
  <c r="N29" i="1"/>
  <c r="K29" i="1"/>
  <c r="F29" i="1"/>
  <c r="N28" i="1"/>
  <c r="K28" i="1"/>
  <c r="F28" i="1"/>
  <c r="N27" i="1"/>
  <c r="K27" i="1"/>
  <c r="F27" i="1"/>
  <c r="N26" i="1"/>
  <c r="K26" i="1"/>
  <c r="F26" i="1"/>
  <c r="N25" i="1"/>
  <c r="K25" i="1"/>
  <c r="F25" i="1"/>
  <c r="N24" i="1"/>
  <c r="K24" i="1"/>
  <c r="F24" i="1"/>
  <c r="N23" i="1"/>
  <c r="K23" i="1"/>
  <c r="F23" i="1"/>
  <c r="N22" i="1"/>
  <c r="K22" i="1"/>
  <c r="F22" i="1"/>
  <c r="N21" i="1"/>
  <c r="K21" i="1"/>
  <c r="F21" i="1"/>
  <c r="N20" i="1"/>
  <c r="K20" i="1"/>
  <c r="F20" i="1"/>
  <c r="N19" i="1"/>
  <c r="K19" i="1"/>
  <c r="F19" i="1"/>
  <c r="N18" i="1"/>
  <c r="K18" i="1"/>
  <c r="F18" i="1"/>
  <c r="N17" i="1"/>
  <c r="K17" i="1"/>
  <c r="F17" i="1"/>
  <c r="N16" i="1"/>
  <c r="K16" i="1"/>
  <c r="F16" i="1"/>
  <c r="N15" i="1"/>
  <c r="K15" i="1"/>
  <c r="F15" i="1"/>
  <c r="N14" i="1"/>
  <c r="K14" i="1"/>
  <c r="F14" i="1"/>
  <c r="N13" i="1"/>
  <c r="K13" i="1"/>
  <c r="F13" i="1"/>
  <c r="N12" i="1"/>
  <c r="K12" i="1"/>
  <c r="F12" i="1"/>
  <c r="N11" i="1"/>
  <c r="K11" i="1"/>
  <c r="F11" i="1"/>
  <c r="N10" i="1"/>
  <c r="K10" i="1"/>
  <c r="F10" i="1"/>
  <c r="N9" i="1"/>
  <c r="K9" i="1"/>
  <c r="F9" i="1"/>
  <c r="N8" i="1"/>
  <c r="K8" i="1"/>
  <c r="F8" i="1"/>
  <c r="N7" i="1"/>
  <c r="K7" i="1"/>
  <c r="F7" i="1"/>
  <c r="N6" i="1"/>
  <c r="K6" i="1"/>
  <c r="N5" i="1"/>
  <c r="K5" i="1"/>
</calcChain>
</file>

<file path=xl/sharedStrings.xml><?xml version="1.0" encoding="utf-8"?>
<sst xmlns="http://schemas.openxmlformats.org/spreadsheetml/2006/main" count="84" uniqueCount="53">
  <si>
    <t>大会受付表</t>
  </si>
  <si>
    <t>印字開始No.</t>
  </si>
  <si>
    <t>1→No.1・2、3→No.3・4</t>
  </si>
  <si>
    <t>1→1・2、3→3・4</t>
  </si>
  <si>
    <t>フリガナ</t>
  </si>
  <si>
    <t>名前</t>
  </si>
  <si>
    <t>学校名</t>
  </si>
  <si>
    <t>住所</t>
  </si>
  <si>
    <t>棋力</t>
  </si>
  <si>
    <t>参加部門</t>
  </si>
  <si>
    <t>参加費</t>
  </si>
  <si>
    <t>保護者名</t>
  </si>
  <si>
    <t>連絡先</t>
  </si>
  <si>
    <t>受付メモ</t>
  </si>
  <si>
    <t>✂</t>
  </si>
  <si>
    <t>切り取り</t>
  </si>
  <si>
    <t>大会種別</t>
  </si>
  <si>
    <t>料金区分</t>
  </si>
  <si>
    <t>順位戦クラス</t>
  </si>
  <si>
    <t>通常大会</t>
  </si>
  <si>
    <t>高校生以下</t>
  </si>
  <si>
    <t>C級</t>
  </si>
  <si>
    <t>竜王戦</t>
  </si>
  <si>
    <t>大学生</t>
  </si>
  <si>
    <t>その他</t>
  </si>
  <si>
    <t>名人戦</t>
  </si>
  <si>
    <t>身障者</t>
  </si>
  <si>
    <t>定期順位戦</t>
  </si>
  <si>
    <t>75歳以上</t>
  </si>
  <si>
    <t>一般</t>
  </si>
  <si>
    <t>参加部門設定</t>
  </si>
  <si>
    <t>この大会で使用する部門名を下に入力してください。団体入力の「参加部門」プルダウンに反映されます。</t>
  </si>
  <si>
    <t>部門名</t>
  </si>
  <si>
    <t>小学生名人戦</t>
  </si>
  <si>
    <t>小学生初級者の部</t>
  </si>
  <si>
    <t>小学生中級者の部</t>
  </si>
  <si>
    <r>
      <rPr>
        <sz val="11"/>
        <rFont val="ＭＳ ゴシック"/>
        <family val="3"/>
      </rPr>
      <t>名人戦</t>
    </r>
    <r>
      <rPr>
        <sz val="11"/>
        <rFont val="Carlito"/>
      </rPr>
      <t>/</t>
    </r>
    <r>
      <rPr>
        <sz val="11"/>
        <rFont val="ＭＳ ゴシック"/>
        <family val="3"/>
      </rPr>
      <t>竜王戦</t>
    </r>
    <r>
      <rPr>
        <sz val="11"/>
        <rFont val="Carlito"/>
        <family val="3"/>
      </rPr>
      <t>/支部名人戦</t>
    </r>
  </si>
  <si>
    <t>A級</t>
  </si>
  <si>
    <t>B級</t>
  </si>
  <si>
    <t>S級</t>
  </si>
  <si>
    <t>支部対抗戦A（団体戦代表戦）</t>
  </si>
  <si>
    <t>支部対抗戦B</t>
  </si>
  <si>
    <t>団体受付名簿</t>
  </si>
  <si>
    <t>クラス</t>
  </si>
  <si>
    <t>お名前</t>
  </si>
  <si>
    <t>電話番号</t>
  </si>
  <si>
    <t>生年月日</t>
  </si>
  <si>
    <t>年齢</t>
  </si>
  <si>
    <t>郵便番号</t>
  </si>
  <si>
    <t>メールアドレス</t>
  </si>
  <si>
    <t>保護者氏名</t>
  </si>
  <si>
    <t>備考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</si>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</sst>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yyyy/mm/dd"/>
  </numFmts>
  <fonts count="26">
    <font>
      <sz val="11"/>
      <name val="Carlito"/>
    </font>
    <font>
      <b/>
      <sz val="15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Yu Gothic"/>
      <family val="3"/>
      <charset val="128"/>
    </font>
    <font>
      <b/>
      <sz val="15"/>
      <color rgb="FFFFFFFF"/>
      <name val="Yu Gothic"/>
      <family val="3"/>
      <charset val="128"/>
    </font>
    <font>
      <b/>
      <sz val="10"/>
      <name val="Yu Gothic"/>
      <family val="3"/>
      <charset val="128"/>
    </font>
    <font>
      <b/>
      <sz val="18"/>
      <name val="Yu Gothic"/>
      <family val="3"/>
      <charset val="128"/>
    </font>
    <font>
      <b/>
      <sz val="14"/>
      <name val="Yu Gothic"/>
      <family val="3"/>
      <charset val="128"/>
    </font>
    <font>
      <sz val="9"/>
      <name val="Yu Gothic"/>
      <family val="3"/>
      <charset val="128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28"/>
      <name val="ＭＳ ゴシック"/>
      <family val="3"/>
      <charset val="128"/>
    </font>
    <font>
      <b/>
      <sz val="11"/>
      <color rgb="FFFFFFFF"/>
      <name val="ＭＳ ゴシック"/>
      <family val="3"/>
      <charset val="128"/>
    </font>
    <font>
      <b/>
      <sz val="14"/>
      <name val="Carlito"/>
    </font>
    <font>
      <b/>
      <sz val="11"/>
      <name val="Carlito"/>
    </font>
    <font>
      <b/>
      <sz val="15"/>
      <color rgb="FFFFFFFF"/>
      <name val="ＭＳ ゴシック"/>
      <family val="3"/>
      <charset val="128"/>
    </font>
    <font>
      <b/>
      <sz val="15"/>
      <color rgb="FFFFFFFF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Carlito"/>
    </font>
    <font>
      <sz val="11"/>
      <name val="ＭＳ ゴシック"/>
      <family val="3"/>
    </font>
    <font>
      <sz val="11"/>
      <name val="Carlito"/>
      <family val="3"/>
    </font>
    <font>
      <sz val="24"/>
      <name val="Yu Gothic"/>
      <family val="3"/>
      <charset val="128"/>
    </font>
    <font>
      <b/>
      <sz val="24"/>
      <name val="Yu Gothic"/>
      <family val="3"/>
      <charset val="128"/>
    </font>
    <font>
      <b/>
      <sz val="20"/>
      <name val="Yu Gothic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BE6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ashed">
        <color rgb="FF66666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15"/>
    <xf numFmtId="0" fontId="11" fillId="0" borderId="15"/>
  </cellStyleXfs>
  <cellXfs count="66">
    <xf numFmtId="0" fontId="0" fillId="0" borderId="0" xfId="0" applyBorder="1"/>
    <xf numFmtId="0" fontId="1" fillId="2" borderId="0" xfId="1" applyFont="1" applyFill="1" applyBorder="1" applyAlignment="1">
      <alignment horizontal="center"/>
    </xf>
    <xf numFmtId="0" fontId="2" fillId="3" borderId="0" xfId="1" applyFont="1" applyFill="1" applyBorder="1"/>
    <xf numFmtId="0" fontId="0" fillId="5" borderId="0" xfId="1" applyFont="1" applyFill="1" applyBorder="1"/>
    <xf numFmtId="176" fontId="0" fillId="6" borderId="0" xfId="1" applyNumberFormat="1" applyFont="1" applyFill="1" applyBorder="1"/>
    <xf numFmtId="0" fontId="4" fillId="0" borderId="1" xfId="1" applyFont="1" applyBorder="1" applyAlignment="1">
      <alignment vertical="center"/>
    </xf>
    <xf numFmtId="0" fontId="10" fillId="0" borderId="0" xfId="1" applyFont="1" applyBorder="1"/>
    <xf numFmtId="0" fontId="0" fillId="7" borderId="0" xfId="1" applyFont="1" applyFill="1" applyBorder="1"/>
    <xf numFmtId="0" fontId="4" fillId="0" borderId="3" xfId="1" applyFont="1" applyBorder="1" applyAlignment="1">
      <alignment vertical="center"/>
    </xf>
    <xf numFmtId="0" fontId="9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0" fontId="0" fillId="0" borderId="2" xfId="0" applyBorder="1"/>
    <xf numFmtId="0" fontId="13" fillId="0" borderId="2" xfId="0" applyFont="1" applyBorder="1"/>
    <xf numFmtId="0" fontId="6" fillId="8" borderId="2" xfId="1" applyFont="1" applyFill="1" applyBorder="1" applyAlignment="1">
      <alignment horizontal="center" vertical="center"/>
    </xf>
    <xf numFmtId="0" fontId="6" fillId="8" borderId="2" xfId="1" applyFont="1" applyFill="1" applyBorder="1" applyAlignment="1">
      <alignment vertical="center"/>
    </xf>
    <xf numFmtId="0" fontId="4" fillId="8" borderId="2" xfId="1" applyFont="1" applyFill="1" applyBorder="1" applyAlignment="1">
      <alignment vertical="center"/>
    </xf>
    <xf numFmtId="0" fontId="5" fillId="10" borderId="2" xfId="1" applyFont="1" applyFill="1" applyBorder="1" applyAlignment="1">
      <alignment vertical="center"/>
    </xf>
    <xf numFmtId="0" fontId="4" fillId="9" borderId="2" xfId="1" applyFont="1" applyFill="1" applyBorder="1" applyAlignment="1">
      <alignment vertical="center"/>
    </xf>
    <xf numFmtId="0" fontId="5" fillId="10" borderId="2" xfId="1" applyFont="1" applyFill="1" applyBorder="1" applyAlignment="1">
      <alignment horizontal="center" vertical="center"/>
    </xf>
    <xf numFmtId="0" fontId="4" fillId="9" borderId="4" xfId="1" applyFont="1" applyFill="1" applyBorder="1" applyAlignment="1">
      <alignment vertical="center"/>
    </xf>
    <xf numFmtId="0" fontId="4" fillId="9" borderId="5" xfId="1" applyFont="1" applyFill="1" applyBorder="1" applyAlignment="1">
      <alignment vertical="center"/>
    </xf>
    <xf numFmtId="0" fontId="4" fillId="9" borderId="6" xfId="1" applyFont="1" applyFill="1" applyBorder="1" applyAlignment="1">
      <alignment vertical="center"/>
    </xf>
    <xf numFmtId="0" fontId="7" fillId="9" borderId="5" xfId="1" applyFont="1" applyFill="1" applyBorder="1" applyAlignment="1">
      <alignment vertical="center"/>
    </xf>
    <xf numFmtId="0" fontId="0" fillId="0" borderId="6" xfId="0" applyBorder="1"/>
    <xf numFmtId="0" fontId="4" fillId="9" borderId="7" xfId="1" applyFont="1" applyFill="1" applyBorder="1" applyAlignment="1">
      <alignment vertical="center"/>
    </xf>
    <xf numFmtId="0" fontId="4" fillId="9" borderId="8" xfId="1" applyFont="1" applyFill="1" applyBorder="1" applyAlignment="1">
      <alignment vertical="center"/>
    </xf>
    <xf numFmtId="0" fontId="4" fillId="9" borderId="9" xfId="1" applyFont="1" applyFill="1" applyBorder="1" applyAlignment="1">
      <alignment vertical="center"/>
    </xf>
    <xf numFmtId="0" fontId="0" fillId="0" borderId="9" xfId="0" applyBorder="1"/>
    <xf numFmtId="0" fontId="4" fillId="9" borderId="10" xfId="1" applyFont="1" applyFill="1" applyBorder="1" applyAlignment="1">
      <alignment vertical="center"/>
    </xf>
    <xf numFmtId="0" fontId="0" fillId="0" borderId="11" xfId="0" applyBorder="1"/>
    <xf numFmtId="0" fontId="4" fillId="9" borderId="12" xfId="1" applyFont="1" applyFill="1" applyBorder="1" applyAlignment="1">
      <alignment vertical="center"/>
    </xf>
    <xf numFmtId="0" fontId="4" fillId="9" borderId="13" xfId="1" applyFont="1" applyFill="1" applyBorder="1" applyAlignment="1">
      <alignment vertical="center"/>
    </xf>
    <xf numFmtId="0" fontId="0" fillId="0" borderId="14" xfId="0" applyBorder="1"/>
    <xf numFmtId="0" fontId="4" fillId="9" borderId="14" xfId="1" applyFont="1" applyFill="1" applyBorder="1" applyAlignment="1">
      <alignment vertical="center"/>
    </xf>
    <xf numFmtId="176" fontId="4" fillId="9" borderId="4" xfId="1" applyNumberFormat="1" applyFont="1" applyFill="1" applyBorder="1" applyAlignment="1">
      <alignment vertical="center"/>
    </xf>
    <xf numFmtId="176" fontId="7" fillId="9" borderId="5" xfId="1" applyNumberFormat="1" applyFont="1" applyFill="1" applyBorder="1" applyAlignment="1">
      <alignment vertical="center"/>
    </xf>
    <xf numFmtId="0" fontId="2" fillId="11" borderId="0" xfId="1" applyFont="1" applyFill="1" applyBorder="1"/>
    <xf numFmtId="0" fontId="0" fillId="11" borderId="0" xfId="1" applyFont="1" applyFill="1" applyBorder="1"/>
    <xf numFmtId="0" fontId="15" fillId="0" borderId="0" xfId="0" applyFont="1" applyBorder="1"/>
    <xf numFmtId="0" fontId="16" fillId="0" borderId="0" xfId="0" applyFont="1" applyBorder="1"/>
    <xf numFmtId="0" fontId="0" fillId="11" borderId="0" xfId="0" applyFill="1" applyBorder="1"/>
    <xf numFmtId="0" fontId="17" fillId="2" borderId="0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/>
    </xf>
    <xf numFmtId="0" fontId="19" fillId="11" borderId="0" xfId="0" applyFont="1" applyFill="1" applyBorder="1"/>
    <xf numFmtId="0" fontId="20" fillId="11" borderId="0" xfId="0" applyFont="1" applyFill="1" applyBorder="1"/>
    <xf numFmtId="0" fontId="0" fillId="0" borderId="15" xfId="0"/>
    <xf numFmtId="0" fontId="7" fillId="9" borderId="6" xfId="1" applyFont="1" applyFill="1" applyBorder="1" applyAlignment="1">
      <alignment vertical="center"/>
    </xf>
    <xf numFmtId="176" fontId="4" fillId="9" borderId="6" xfId="1" applyNumberFormat="1" applyFont="1" applyFill="1" applyBorder="1" applyAlignment="1">
      <alignment vertical="center"/>
    </xf>
    <xf numFmtId="0" fontId="8" fillId="9" borderId="6" xfId="1" applyFont="1" applyFill="1" applyBorder="1" applyAlignment="1">
      <alignment vertical="center"/>
    </xf>
    <xf numFmtId="0" fontId="4" fillId="9" borderId="11" xfId="1" applyFont="1" applyFill="1" applyBorder="1" applyAlignment="1">
      <alignment vertical="center"/>
    </xf>
    <xf numFmtId="176" fontId="7" fillId="9" borderId="6" xfId="1" applyNumberFormat="1" applyFont="1" applyFill="1" applyBorder="1" applyAlignment="1">
      <alignment vertical="center"/>
    </xf>
    <xf numFmtId="0" fontId="4" fillId="9" borderId="15" xfId="1" applyFont="1" applyFill="1" applyAlignment="1">
      <alignment vertical="center"/>
    </xf>
    <xf numFmtId="177" fontId="0" fillId="7" borderId="0" xfId="0" applyNumberFormat="1" applyFill="1" applyBorder="1"/>
    <xf numFmtId="1" fontId="0" fillId="5" borderId="0" xfId="0" applyNumberFormat="1" applyFill="1" applyBorder="1"/>
    <xf numFmtId="177" fontId="4" fillId="9" borderId="12" xfId="0" applyNumberFormat="1" applyFont="1" applyFill="1" applyBorder="1" applyAlignment="1">
      <alignment vertical="center"/>
    </xf>
    <xf numFmtId="177" fontId="0" fillId="5" borderId="0" xfId="0" applyNumberFormat="1" applyFill="1" applyBorder="1"/>
    <xf numFmtId="1" fontId="0" fillId="0" borderId="0" xfId="0" applyNumberFormat="1" applyBorder="1"/>
    <xf numFmtId="0" fontId="3" fillId="4" borderId="0" xfId="0" applyFont="1" applyFill="1" applyBorder="1" applyAlignment="1">
      <alignment horizontal="center" wrapText="1"/>
    </xf>
    <xf numFmtId="0" fontId="14" fillId="4" borderId="0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19" fillId="5" borderId="0" xfId="1" applyFont="1" applyFill="1" applyBorder="1"/>
    <xf numFmtId="0" fontId="23" fillId="9" borderId="4" xfId="1" applyFont="1" applyFill="1" applyBorder="1" applyAlignment="1">
      <alignment vertical="center"/>
    </xf>
    <xf numFmtId="0" fontId="24" fillId="9" borderId="4" xfId="1" applyFont="1" applyFill="1" applyBorder="1" applyAlignment="1">
      <alignment vertical="center"/>
    </xf>
    <xf numFmtId="0" fontId="24" fillId="9" borderId="5" xfId="1" applyFont="1" applyFill="1" applyBorder="1" applyAlignment="1">
      <alignment vertical="center"/>
    </xf>
    <xf numFmtId="176" fontId="25" fillId="9" borderId="4" xfId="0" applyNumberFormat="1" applyFont="1" applyFill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2">
    <dxf>
      <fill>
        <patternFill>
          <bgColor theme="7" tint="0.59993285927915285"/>
        </patternFill>
      </fill>
    </dxf>
    <dxf>
      <fill>
        <patternFill>
          <bgColor theme="7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workbookViewId="0">
      <selection activeCell="E5" sqref="E5"/>
    </sheetView>
  </sheetViews>
  <sheetFormatPr defaultRowHeight="14"/>
  <cols>
    <col min="1" max="1" width="22" customWidth="1"/>
    <col min="2" max="2" width="14" customWidth="1"/>
    <col min="3" max="3" width="16" customWidth="1"/>
    <col min="4" max="4" width="18" customWidth="1"/>
    <col min="5" max="5" width="14" customWidth="1"/>
    <col min="6" max="6" width="8" customWidth="1"/>
    <col min="7" max="7" width="12" customWidth="1"/>
    <col min="8" max="8" width="28" customWidth="1"/>
    <col min="9" max="9" width="24" customWidth="1"/>
    <col min="10" max="10" width="14" customWidth="1"/>
    <col min="11" max="11" width="10" customWidth="1"/>
    <col min="12" max="13" width="14" customWidth="1"/>
    <col min="14" max="14" width="12" customWidth="1"/>
    <col min="15" max="15" width="16" customWidth="1"/>
    <col min="16" max="16" width="12" customWidth="1"/>
    <col min="17" max="17" width="6" customWidth="1"/>
  </cols>
  <sheetData>
    <row r="1" spans="1:17" ht="12.65" customHeight="1">
      <c r="A1" s="42"/>
      <c r="B1" s="43" t="s">
        <v>42</v>
      </c>
      <c r="C1" s="1"/>
      <c r="D1" s="42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>
      <c r="A2" s="2"/>
      <c r="B2" s="37" t="s">
        <v>19</v>
      </c>
      <c r="Q2" t="s">
        <v>16</v>
      </c>
    </row>
    <row r="4" spans="1:17" ht="18.649999999999999" customHeight="1">
      <c r="A4" s="58" t="s">
        <v>43</v>
      </c>
      <c r="B4" s="58" t="s">
        <v>44</v>
      </c>
      <c r="C4" s="58" t="s">
        <v>4</v>
      </c>
      <c r="D4" s="58" t="s">
        <v>45</v>
      </c>
      <c r="E4" s="58" t="s">
        <v>46</v>
      </c>
      <c r="F4" s="59" t="s">
        <v>47</v>
      </c>
      <c r="G4" s="58" t="s">
        <v>48</v>
      </c>
      <c r="H4" s="58" t="s">
        <v>7</v>
      </c>
      <c r="I4" s="58" t="s">
        <v>49</v>
      </c>
      <c r="J4" s="58" t="s">
        <v>6</v>
      </c>
      <c r="K4" s="58" t="s">
        <v>8</v>
      </c>
      <c r="L4" s="58" t="s">
        <v>17</v>
      </c>
      <c r="M4" s="58" t="s">
        <v>18</v>
      </c>
      <c r="N4" s="58" t="s">
        <v>10</v>
      </c>
      <c r="O4" s="60" t="s">
        <v>50</v>
      </c>
      <c r="P4" s="60" t="s">
        <v>51</v>
      </c>
      <c r="Q4" s="60" t="s">
        <v>52</v>
      </c>
    </row>
    <row r="5" spans="1:17">
      <c r="A5" t="s">
        <v>35</v>
      </c>
      <c r="B5" s="3"/>
      <c r="C5" s="61"/>
      <c r="D5" s="53"/>
      <c r="E5" s="56"/>
      <c r="F5" s="57" t="str">
        <f t="shared" ref="F5:F34" ca="1" si="0">IF(E5="","",DATEDIF(E5,TODAY(),"Y"))</f>
        <v/>
      </c>
      <c r="G5" s="38"/>
      <c r="H5" s="3"/>
      <c r="I5" s="38"/>
      <c r="J5" s="38"/>
      <c r="K5" s="4" t="str">
        <f t="shared" ref="K5:K34" si="1">IF(I5="","",IF(I5="高校生以下",1000,IF(OR(I5="大学生",I5="身障者",I5="75歳以上"),1500,IF(AND(I5="一般",$B$2="定期順位戦",J5="C級"),1500,IF(AND(I5="一般",OR($B$2="竜王戦",$B$2="名人戦")),2500,IF(I5="一般",2000,""))))))</f>
        <v/>
      </c>
      <c r="L5" s="3" t="s">
        <v>20</v>
      </c>
      <c r="M5" s="46"/>
      <c r="N5" s="3">
        <f t="shared" ref="N5:N34" si="2">IF(L5="","",IF(L5="高校生以下",1000,IF(OR(L5="大学生",L5="身障者",L5="75歳以上"),1500,IF(L5="一般",IF(OR($B$2="竜王戦",$B$2="名人戦"),2500,IF(A5="C級",1500,2000)),""))))</f>
        <v>1000</v>
      </c>
      <c r="Q5">
        <v>1</v>
      </c>
    </row>
    <row r="6" spans="1:17">
      <c r="A6" t="s">
        <v>35</v>
      </c>
      <c r="B6" s="3"/>
      <c r="C6" s="3"/>
      <c r="D6" s="53"/>
      <c r="E6" s="56"/>
      <c r="F6" s="54" t="str">
        <f t="shared" ca="1" si="0"/>
        <v/>
      </c>
      <c r="G6" s="38"/>
      <c r="H6" s="3"/>
      <c r="I6" s="38"/>
      <c r="J6" s="38"/>
      <c r="K6" s="4" t="str">
        <f t="shared" si="1"/>
        <v/>
      </c>
      <c r="L6" s="3" t="s">
        <v>20</v>
      </c>
      <c r="M6" s="3" t="s">
        <v>24</v>
      </c>
      <c r="N6" s="3">
        <f t="shared" si="2"/>
        <v>1000</v>
      </c>
      <c r="Q6">
        <v>2</v>
      </c>
    </row>
    <row r="7" spans="1:17">
      <c r="B7" s="3"/>
      <c r="C7" s="3"/>
      <c r="D7" s="53"/>
      <c r="E7" s="56"/>
      <c r="F7" s="54" t="str">
        <f t="shared" ca="1" si="0"/>
        <v/>
      </c>
      <c r="G7" s="38"/>
      <c r="H7" s="3"/>
      <c r="I7" s="38"/>
      <c r="J7" s="38"/>
      <c r="K7" s="4" t="str">
        <f t="shared" si="1"/>
        <v/>
      </c>
      <c r="L7" s="3"/>
      <c r="M7" s="3"/>
      <c r="N7" s="3" t="str">
        <f t="shared" si="2"/>
        <v/>
      </c>
      <c r="Q7">
        <v>3</v>
      </c>
    </row>
    <row r="8" spans="1:17">
      <c r="B8" s="3"/>
      <c r="C8" s="3"/>
      <c r="D8" s="53"/>
      <c r="E8" s="56"/>
      <c r="F8" s="54" t="str">
        <f t="shared" ca="1" si="0"/>
        <v/>
      </c>
      <c r="G8" s="38"/>
      <c r="H8" s="3"/>
      <c r="I8" s="38"/>
      <c r="J8" s="38"/>
      <c r="K8" s="4" t="str">
        <f t="shared" si="1"/>
        <v/>
      </c>
      <c r="L8" s="3"/>
      <c r="M8" s="3"/>
      <c r="N8" s="3" t="str">
        <f t="shared" si="2"/>
        <v/>
      </c>
      <c r="Q8">
        <v>4</v>
      </c>
    </row>
    <row r="9" spans="1:17">
      <c r="B9" s="3"/>
      <c r="C9" s="3"/>
      <c r="D9" s="53"/>
      <c r="E9" s="56"/>
      <c r="F9" s="54" t="str">
        <f t="shared" ca="1" si="0"/>
        <v/>
      </c>
      <c r="G9" s="38"/>
      <c r="H9" s="3"/>
      <c r="I9" s="38"/>
      <c r="J9" s="38"/>
      <c r="K9" s="4" t="str">
        <f t="shared" si="1"/>
        <v/>
      </c>
      <c r="L9" s="3"/>
      <c r="M9" s="3"/>
      <c r="N9" s="3" t="str">
        <f t="shared" si="2"/>
        <v/>
      </c>
      <c r="Q9">
        <v>5</v>
      </c>
    </row>
    <row r="10" spans="1:17">
      <c r="B10" s="3"/>
      <c r="C10" s="3"/>
      <c r="D10" s="53"/>
      <c r="E10" s="56"/>
      <c r="F10" s="54" t="str">
        <f t="shared" ca="1" si="0"/>
        <v/>
      </c>
      <c r="G10" s="38"/>
      <c r="H10" s="3"/>
      <c r="I10" s="38"/>
      <c r="J10" s="38"/>
      <c r="K10" s="4" t="str">
        <f t="shared" si="1"/>
        <v/>
      </c>
      <c r="L10" s="3"/>
      <c r="M10" s="3"/>
      <c r="N10" s="3" t="str">
        <f t="shared" si="2"/>
        <v/>
      </c>
      <c r="Q10">
        <v>6</v>
      </c>
    </row>
    <row r="11" spans="1:17">
      <c r="B11" s="3"/>
      <c r="C11" s="3"/>
      <c r="D11" s="53"/>
      <c r="E11" s="56"/>
      <c r="F11" s="54" t="str">
        <f t="shared" ca="1" si="0"/>
        <v/>
      </c>
      <c r="G11" s="38"/>
      <c r="H11" s="3"/>
      <c r="I11" s="38"/>
      <c r="J11" s="38"/>
      <c r="K11" s="4" t="str">
        <f t="shared" si="1"/>
        <v/>
      </c>
      <c r="L11" s="3"/>
      <c r="M11" s="3"/>
      <c r="N11" s="3" t="str">
        <f t="shared" si="2"/>
        <v/>
      </c>
      <c r="Q11">
        <v>7</v>
      </c>
    </row>
    <row r="12" spans="1:17">
      <c r="B12" s="3"/>
      <c r="C12" s="3"/>
      <c r="D12" s="53"/>
      <c r="E12" s="56"/>
      <c r="F12" s="54" t="str">
        <f t="shared" ca="1" si="0"/>
        <v/>
      </c>
      <c r="G12" s="38"/>
      <c r="H12" s="3"/>
      <c r="I12" s="38"/>
      <c r="J12" s="38"/>
      <c r="K12" s="4" t="str">
        <f t="shared" si="1"/>
        <v/>
      </c>
      <c r="L12" s="3"/>
      <c r="M12" s="3"/>
      <c r="N12" s="3" t="str">
        <f t="shared" si="2"/>
        <v/>
      </c>
      <c r="Q12">
        <v>8</v>
      </c>
    </row>
    <row r="13" spans="1:17">
      <c r="B13" s="3"/>
      <c r="C13" s="3"/>
      <c r="D13" s="53"/>
      <c r="E13" s="56"/>
      <c r="F13" s="54" t="str">
        <f t="shared" ca="1" si="0"/>
        <v/>
      </c>
      <c r="G13" s="38"/>
      <c r="H13" s="3"/>
      <c r="I13" s="38"/>
      <c r="J13" s="38"/>
      <c r="K13" s="4" t="str">
        <f t="shared" si="1"/>
        <v/>
      </c>
      <c r="L13" s="3"/>
      <c r="M13" s="3"/>
      <c r="N13" s="3" t="str">
        <f t="shared" si="2"/>
        <v/>
      </c>
      <c r="Q13">
        <v>9</v>
      </c>
    </row>
    <row r="14" spans="1:17">
      <c r="B14" s="3"/>
      <c r="C14" s="3"/>
      <c r="D14" s="53"/>
      <c r="E14" s="56"/>
      <c r="F14" s="54" t="str">
        <f t="shared" ca="1" si="0"/>
        <v/>
      </c>
      <c r="G14" s="38"/>
      <c r="H14" s="3"/>
      <c r="I14" s="38"/>
      <c r="J14" s="38"/>
      <c r="K14" s="4" t="str">
        <f t="shared" si="1"/>
        <v/>
      </c>
      <c r="L14" s="3"/>
      <c r="M14" s="3"/>
      <c r="N14" s="3" t="str">
        <f t="shared" si="2"/>
        <v/>
      </c>
      <c r="Q14">
        <v>10</v>
      </c>
    </row>
    <row r="15" spans="1:17">
      <c r="B15" s="3"/>
      <c r="C15" s="3"/>
      <c r="D15" s="53"/>
      <c r="E15" s="56"/>
      <c r="F15" s="54" t="str">
        <f t="shared" ca="1" si="0"/>
        <v/>
      </c>
      <c r="G15" s="38"/>
      <c r="H15" s="3"/>
      <c r="I15" s="38"/>
      <c r="J15" s="38"/>
      <c r="K15" s="4" t="str">
        <f t="shared" si="1"/>
        <v/>
      </c>
      <c r="L15" s="3"/>
      <c r="M15" s="3"/>
      <c r="N15" s="3" t="str">
        <f t="shared" si="2"/>
        <v/>
      </c>
      <c r="Q15">
        <v>11</v>
      </c>
    </row>
    <row r="16" spans="1:17">
      <c r="B16" s="3"/>
      <c r="C16" s="3"/>
      <c r="D16" s="53"/>
      <c r="E16" s="56"/>
      <c r="F16" s="54" t="str">
        <f t="shared" ca="1" si="0"/>
        <v/>
      </c>
      <c r="G16" s="38"/>
      <c r="H16" s="3"/>
      <c r="I16" s="38"/>
      <c r="J16" s="38"/>
      <c r="K16" s="4" t="str">
        <f t="shared" si="1"/>
        <v/>
      </c>
      <c r="L16" s="3"/>
      <c r="M16" s="3"/>
      <c r="N16" s="3" t="str">
        <f t="shared" si="2"/>
        <v/>
      </c>
      <c r="Q16">
        <v>12</v>
      </c>
    </row>
    <row r="17" spans="2:17">
      <c r="B17" s="3"/>
      <c r="C17" s="3"/>
      <c r="D17" s="53"/>
      <c r="E17" s="56"/>
      <c r="F17" s="54" t="str">
        <f t="shared" ca="1" si="0"/>
        <v/>
      </c>
      <c r="G17" s="38"/>
      <c r="H17" s="3"/>
      <c r="I17" s="38"/>
      <c r="J17" s="38"/>
      <c r="K17" s="4" t="str">
        <f t="shared" si="1"/>
        <v/>
      </c>
      <c r="L17" s="3"/>
      <c r="M17" s="3"/>
      <c r="N17" s="3" t="str">
        <f t="shared" si="2"/>
        <v/>
      </c>
      <c r="Q17">
        <v>13</v>
      </c>
    </row>
    <row r="18" spans="2:17">
      <c r="B18" s="3"/>
      <c r="C18" s="3"/>
      <c r="D18" s="53"/>
      <c r="E18" s="56"/>
      <c r="F18" s="54" t="str">
        <f t="shared" ca="1" si="0"/>
        <v/>
      </c>
      <c r="G18" s="38"/>
      <c r="H18" s="3"/>
      <c r="I18" s="38"/>
      <c r="J18" s="38"/>
      <c r="K18" s="4" t="str">
        <f t="shared" si="1"/>
        <v/>
      </c>
      <c r="L18" s="3"/>
      <c r="M18" s="3"/>
      <c r="N18" s="3" t="str">
        <f t="shared" si="2"/>
        <v/>
      </c>
      <c r="Q18">
        <v>14</v>
      </c>
    </row>
    <row r="19" spans="2:17">
      <c r="B19" s="3"/>
      <c r="C19" s="3"/>
      <c r="D19" s="53"/>
      <c r="E19" s="56"/>
      <c r="F19" s="54" t="str">
        <f t="shared" ca="1" si="0"/>
        <v/>
      </c>
      <c r="G19" s="38"/>
      <c r="H19" s="3"/>
      <c r="I19" s="38"/>
      <c r="J19" s="38"/>
      <c r="K19" s="4" t="str">
        <f t="shared" si="1"/>
        <v/>
      </c>
      <c r="L19" s="3"/>
      <c r="M19" s="3"/>
      <c r="N19" s="3" t="str">
        <f t="shared" si="2"/>
        <v/>
      </c>
      <c r="Q19">
        <v>15</v>
      </c>
    </row>
    <row r="20" spans="2:17">
      <c r="B20" s="3"/>
      <c r="C20" s="3"/>
      <c r="D20" s="53"/>
      <c r="E20" s="56"/>
      <c r="F20" s="54" t="str">
        <f t="shared" ca="1" si="0"/>
        <v/>
      </c>
      <c r="G20" s="38"/>
      <c r="H20" s="3"/>
      <c r="I20" s="38"/>
      <c r="J20" s="38"/>
      <c r="K20" s="4" t="str">
        <f t="shared" si="1"/>
        <v/>
      </c>
      <c r="L20" s="3"/>
      <c r="M20" s="3"/>
      <c r="N20" s="3" t="str">
        <f t="shared" si="2"/>
        <v/>
      </c>
      <c r="Q20">
        <v>16</v>
      </c>
    </row>
    <row r="21" spans="2:17">
      <c r="B21" s="3"/>
      <c r="C21" s="3"/>
      <c r="D21" s="53"/>
      <c r="E21" s="56"/>
      <c r="F21" s="54" t="str">
        <f t="shared" ca="1" si="0"/>
        <v/>
      </c>
      <c r="G21" s="38"/>
      <c r="H21" s="3"/>
      <c r="I21" s="38"/>
      <c r="J21" s="38"/>
      <c r="K21" s="4" t="str">
        <f t="shared" si="1"/>
        <v/>
      </c>
      <c r="L21" s="3"/>
      <c r="M21" s="3"/>
      <c r="N21" s="3" t="str">
        <f t="shared" si="2"/>
        <v/>
      </c>
      <c r="Q21">
        <v>17</v>
      </c>
    </row>
    <row r="22" spans="2:17">
      <c r="B22" s="3"/>
      <c r="C22" s="3"/>
      <c r="D22" s="53"/>
      <c r="E22" s="56"/>
      <c r="F22" s="54" t="str">
        <f t="shared" ca="1" si="0"/>
        <v/>
      </c>
      <c r="G22" s="38"/>
      <c r="H22" s="3"/>
      <c r="I22" s="38"/>
      <c r="J22" s="38"/>
      <c r="K22" s="4" t="str">
        <f t="shared" si="1"/>
        <v/>
      </c>
      <c r="L22" s="3"/>
      <c r="M22" s="3"/>
      <c r="N22" s="3" t="str">
        <f t="shared" si="2"/>
        <v/>
      </c>
      <c r="Q22">
        <v>18</v>
      </c>
    </row>
    <row r="23" spans="2:17">
      <c r="B23" s="3"/>
      <c r="C23" s="3"/>
      <c r="D23" s="53"/>
      <c r="E23" s="56"/>
      <c r="F23" s="54" t="str">
        <f t="shared" ca="1" si="0"/>
        <v/>
      </c>
      <c r="G23" s="38"/>
      <c r="H23" s="3"/>
      <c r="I23" s="38"/>
      <c r="J23" s="38"/>
      <c r="K23" s="4" t="str">
        <f t="shared" si="1"/>
        <v/>
      </c>
      <c r="L23" s="3"/>
      <c r="M23" s="3"/>
      <c r="N23" s="3" t="str">
        <f t="shared" si="2"/>
        <v/>
      </c>
      <c r="Q23">
        <v>19</v>
      </c>
    </row>
    <row r="24" spans="2:17">
      <c r="B24" s="3"/>
      <c r="C24" s="3"/>
      <c r="D24" s="53"/>
      <c r="E24" s="56"/>
      <c r="F24" s="54" t="str">
        <f t="shared" ca="1" si="0"/>
        <v/>
      </c>
      <c r="G24" s="38"/>
      <c r="H24" s="3"/>
      <c r="I24" s="38"/>
      <c r="J24" s="38"/>
      <c r="K24" s="4" t="str">
        <f t="shared" si="1"/>
        <v/>
      </c>
      <c r="L24" s="3"/>
      <c r="M24" s="3"/>
      <c r="N24" s="3" t="str">
        <f t="shared" si="2"/>
        <v/>
      </c>
      <c r="Q24">
        <v>20</v>
      </c>
    </row>
    <row r="25" spans="2:17">
      <c r="B25" s="3"/>
      <c r="C25" s="3"/>
      <c r="D25" s="53"/>
      <c r="E25" s="56"/>
      <c r="F25" s="54" t="str">
        <f t="shared" ca="1" si="0"/>
        <v/>
      </c>
      <c r="G25" s="38"/>
      <c r="H25" s="3"/>
      <c r="I25" s="38"/>
      <c r="J25" s="38"/>
      <c r="K25" s="4" t="str">
        <f t="shared" si="1"/>
        <v/>
      </c>
      <c r="L25" s="3"/>
      <c r="M25" s="3"/>
      <c r="N25" s="3" t="str">
        <f t="shared" si="2"/>
        <v/>
      </c>
      <c r="Q25">
        <v>21</v>
      </c>
    </row>
    <row r="26" spans="2:17">
      <c r="B26" s="3"/>
      <c r="C26" s="3"/>
      <c r="D26" s="53"/>
      <c r="E26" s="56"/>
      <c r="F26" s="54" t="str">
        <f t="shared" ca="1" si="0"/>
        <v/>
      </c>
      <c r="G26" s="38"/>
      <c r="H26" s="3"/>
      <c r="I26" s="38"/>
      <c r="J26" s="38"/>
      <c r="K26" s="4" t="str">
        <f t="shared" si="1"/>
        <v/>
      </c>
      <c r="L26" s="3"/>
      <c r="M26" s="3"/>
      <c r="N26" s="3" t="str">
        <f t="shared" si="2"/>
        <v/>
      </c>
      <c r="Q26">
        <v>22</v>
      </c>
    </row>
    <row r="27" spans="2:17">
      <c r="B27" s="3"/>
      <c r="C27" s="3"/>
      <c r="D27" s="53"/>
      <c r="E27" s="56"/>
      <c r="F27" s="54" t="str">
        <f t="shared" ca="1" si="0"/>
        <v/>
      </c>
      <c r="G27" s="38"/>
      <c r="H27" s="3"/>
      <c r="I27" s="38"/>
      <c r="J27" s="38"/>
      <c r="K27" s="4" t="str">
        <f t="shared" si="1"/>
        <v/>
      </c>
      <c r="L27" s="3"/>
      <c r="M27" s="3"/>
      <c r="N27" s="3" t="str">
        <f t="shared" si="2"/>
        <v/>
      </c>
      <c r="Q27">
        <v>23</v>
      </c>
    </row>
    <row r="28" spans="2:17">
      <c r="B28" s="3"/>
      <c r="C28" s="3"/>
      <c r="D28" s="53"/>
      <c r="E28" s="56"/>
      <c r="F28" s="54" t="str">
        <f t="shared" ca="1" si="0"/>
        <v/>
      </c>
      <c r="G28" s="38"/>
      <c r="H28" s="3"/>
      <c r="I28" s="38"/>
      <c r="J28" s="38"/>
      <c r="K28" s="4" t="str">
        <f t="shared" si="1"/>
        <v/>
      </c>
      <c r="L28" s="3"/>
      <c r="M28" s="3"/>
      <c r="N28" s="3" t="str">
        <f t="shared" si="2"/>
        <v/>
      </c>
      <c r="Q28">
        <v>24</v>
      </c>
    </row>
    <row r="29" spans="2:17">
      <c r="B29" s="3"/>
      <c r="C29" s="3"/>
      <c r="D29" s="53"/>
      <c r="E29" s="56"/>
      <c r="F29" s="54" t="str">
        <f t="shared" ca="1" si="0"/>
        <v/>
      </c>
      <c r="G29" s="38"/>
      <c r="H29" s="3"/>
      <c r="I29" s="38"/>
      <c r="J29" s="38"/>
      <c r="K29" s="4" t="str">
        <f t="shared" si="1"/>
        <v/>
      </c>
      <c r="L29" s="3"/>
      <c r="M29" s="3"/>
      <c r="N29" s="3" t="str">
        <f t="shared" si="2"/>
        <v/>
      </c>
      <c r="Q29">
        <v>25</v>
      </c>
    </row>
    <row r="30" spans="2:17">
      <c r="B30" s="3"/>
      <c r="C30" s="3"/>
      <c r="D30" s="53"/>
      <c r="E30" s="56"/>
      <c r="F30" s="54" t="str">
        <f t="shared" ca="1" si="0"/>
        <v/>
      </c>
      <c r="G30" s="38"/>
      <c r="H30" s="3"/>
      <c r="I30" s="38"/>
      <c r="J30" s="38"/>
      <c r="K30" s="4" t="str">
        <f t="shared" si="1"/>
        <v/>
      </c>
      <c r="L30" s="3"/>
      <c r="M30" s="3"/>
      <c r="N30" s="3" t="str">
        <f t="shared" si="2"/>
        <v/>
      </c>
      <c r="Q30">
        <v>26</v>
      </c>
    </row>
    <row r="31" spans="2:17">
      <c r="B31" s="3"/>
      <c r="C31" s="3"/>
      <c r="D31" s="53"/>
      <c r="E31" s="56"/>
      <c r="F31" s="54" t="str">
        <f t="shared" ca="1" si="0"/>
        <v/>
      </c>
      <c r="G31" s="38"/>
      <c r="H31" s="3"/>
      <c r="I31" s="38"/>
      <c r="J31" s="38"/>
      <c r="K31" s="4" t="str">
        <f t="shared" si="1"/>
        <v/>
      </c>
      <c r="L31" s="3"/>
      <c r="M31" s="3"/>
      <c r="N31" s="3" t="str">
        <f t="shared" si="2"/>
        <v/>
      </c>
      <c r="Q31">
        <v>27</v>
      </c>
    </row>
    <row r="32" spans="2:17">
      <c r="B32" s="3"/>
      <c r="C32" s="3"/>
      <c r="D32" s="53"/>
      <c r="E32" s="56"/>
      <c r="F32" s="54" t="str">
        <f t="shared" ca="1" si="0"/>
        <v/>
      </c>
      <c r="G32" s="38"/>
      <c r="H32" s="3"/>
      <c r="I32" s="38"/>
      <c r="J32" s="38"/>
      <c r="K32" s="4" t="str">
        <f t="shared" si="1"/>
        <v/>
      </c>
      <c r="L32" s="3"/>
      <c r="M32" s="3"/>
      <c r="N32" s="3" t="str">
        <f t="shared" si="2"/>
        <v/>
      </c>
      <c r="Q32">
        <v>28</v>
      </c>
    </row>
    <row r="33" spans="2:17">
      <c r="B33" s="3"/>
      <c r="C33" s="3"/>
      <c r="D33" s="53"/>
      <c r="E33" s="56"/>
      <c r="F33" s="54" t="str">
        <f t="shared" ca="1" si="0"/>
        <v/>
      </c>
      <c r="G33" s="38"/>
      <c r="H33" s="3"/>
      <c r="I33" s="38"/>
      <c r="J33" s="38"/>
      <c r="K33" s="4" t="str">
        <f t="shared" si="1"/>
        <v/>
      </c>
      <c r="L33" s="3"/>
      <c r="M33" s="3"/>
      <c r="N33" s="3" t="str">
        <f t="shared" si="2"/>
        <v/>
      </c>
      <c r="Q33">
        <v>29</v>
      </c>
    </row>
    <row r="34" spans="2:17">
      <c r="B34" s="3"/>
      <c r="C34" s="3"/>
      <c r="D34" s="53"/>
      <c r="E34" s="56"/>
      <c r="F34" s="54" t="str">
        <f t="shared" ca="1" si="0"/>
        <v/>
      </c>
      <c r="G34" s="38"/>
      <c r="H34" s="3"/>
      <c r="I34" s="38"/>
      <c r="J34" s="38"/>
      <c r="K34" s="4" t="str">
        <f t="shared" si="1"/>
        <v/>
      </c>
      <c r="L34" s="3"/>
      <c r="M34" s="3"/>
      <c r="N34" s="3" t="str">
        <f t="shared" si="2"/>
        <v/>
      </c>
      <c r="Q34">
        <v>30</v>
      </c>
    </row>
  </sheetData>
  <phoneticPr fontId="12"/>
  <conditionalFormatting sqref="F5">
    <cfRule type="expression" dxfId="1" priority="3" stopIfTrue="1">
      <formula>OR(CELL("row")=ROW(),CELL("col")=COLUMN())</formula>
    </cfRule>
  </conditionalFormatting>
  <conditionalFormatting sqref="M5">
    <cfRule type="expression" dxfId="0" priority="1" stopIfTrue="1">
      <formula>OR(CELL("row")=ROW(),CELL("col")=COLUMN())</formula>
    </cfRule>
  </conditionalFormatting>
  <dataValidations count="1">
    <dataValidation imeMode="halfAlpha" allowBlank="1" showInputMessage="1" showErrorMessage="1" sqref="M5" xr:uid="{00000000-0002-0000-00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000-000001000000}">
          <x14:formula1>
            <xm:f>設定!$A$5:$A$14</xm:f>
          </x14:formula1>
          <xm:sqref>A5:A34</xm:sqref>
        </x14:dataValidation>
        <x14:dataValidation type="list" xr:uid="{00000000-0002-0000-0000-000002000000}">
          <x14:formula1>
            <xm:f>選択肢!$B$2:$B$6</xm:f>
          </x14:formula1>
          <xm:sqref>L5:L34</xm:sqref>
        </x14:dataValidation>
        <x14:dataValidation type="list" xr:uid="{00000000-0002-0000-0000-000003000000}">
          <x14:formula1>
            <xm:f>選択肢!$C$2:$C$3</xm:f>
          </x14:formula1>
          <xm:sqref>M5:M34</xm:sqref>
        </x14:dataValidation>
        <x14:dataValidation type="list" xr:uid="{00000000-0002-0000-0000-000004000000}">
          <x14:formula1>
            <xm:f>選択肢!$A$2:$A$5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showGridLines="0" tabSelected="1" workbookViewId="0">
      <selection activeCell="N26" sqref="N26"/>
    </sheetView>
  </sheetViews>
  <sheetFormatPr defaultRowHeight="14"/>
  <cols>
    <col min="1" max="1" width="9" customWidth="1"/>
    <col min="2" max="2" width="8" customWidth="1"/>
    <col min="3" max="3" width="13" customWidth="1"/>
    <col min="4" max="5" width="11" customWidth="1"/>
    <col min="6" max="6" width="7.5" customWidth="1"/>
    <col min="7" max="7" width="9" customWidth="1"/>
    <col min="8" max="8" width="3.75" customWidth="1"/>
    <col min="9" max="9" width="13.4140625" customWidth="1"/>
    <col min="10" max="10" width="4.33203125" customWidth="1"/>
    <col min="11" max="11" width="0.1640625" customWidth="1"/>
  </cols>
  <sheetData>
    <row r="1" spans="1:13" s="12" customFormat="1" ht="42" customHeight="1">
      <c r="C1" s="13" t="s">
        <v>0</v>
      </c>
    </row>
    <row r="2" spans="1:13" ht="8" customHeight="1">
      <c r="A2" s="5"/>
      <c r="B2" s="5"/>
      <c r="C2" s="5"/>
      <c r="D2" s="5"/>
      <c r="E2" s="5"/>
      <c r="F2" s="5"/>
      <c r="G2" s="5"/>
      <c r="H2" s="5"/>
      <c r="I2" s="5"/>
      <c r="J2" s="5"/>
      <c r="L2" s="6" t="s">
        <v>1</v>
      </c>
      <c r="M2" s="7">
        <v>1</v>
      </c>
    </row>
    <row r="3" spans="1:13" ht="34" customHeight="1">
      <c r="A3" s="19"/>
      <c r="B3" s="17"/>
      <c r="C3" s="17"/>
      <c r="D3" s="17"/>
      <c r="E3" s="17"/>
      <c r="F3" s="17"/>
      <c r="G3" s="17"/>
      <c r="H3" s="17"/>
      <c r="I3" s="19"/>
      <c r="J3" s="17"/>
      <c r="K3" s="12"/>
      <c r="L3" t="s">
        <v>2</v>
      </c>
      <c r="M3" t="s">
        <v>3</v>
      </c>
    </row>
    <row r="4" spans="1:13" ht="30" customHeight="1">
      <c r="A4" s="14" t="s">
        <v>4</v>
      </c>
      <c r="B4" s="15"/>
      <c r="C4" s="25" t="str">
        <f>IFERROR(IF(INDEX(団体入力!$C$5:$C$34,$M$2)="","",INDEX(団体入力!$C$5:$C$34,$M$2)),"")</f>
        <v/>
      </c>
      <c r="D4" s="26"/>
      <c r="E4" s="26"/>
      <c r="F4" s="27"/>
      <c r="G4" s="18"/>
      <c r="H4" s="18"/>
      <c r="I4" s="18"/>
      <c r="J4" s="18"/>
      <c r="K4" s="12"/>
    </row>
    <row r="5" spans="1:13" ht="48" customHeight="1">
      <c r="A5" s="14" t="s">
        <v>5</v>
      </c>
      <c r="B5" s="15"/>
      <c r="C5" s="63" t="str">
        <f>IFERROR(IF(INDEX(団体入力!$B$5:$B$34,$M$2)="","",INDEX(団体入力!$B$5:$B$34,$M$2)),"")</f>
        <v/>
      </c>
      <c r="D5" s="64"/>
      <c r="E5" s="64"/>
      <c r="F5" s="64"/>
      <c r="G5" s="23"/>
      <c r="H5" s="23"/>
      <c r="I5" s="23"/>
      <c r="J5" s="47"/>
      <c r="K5" s="24"/>
    </row>
    <row r="6" spans="1:13" ht="33" customHeight="1">
      <c r="A6" s="14" t="s">
        <v>6</v>
      </c>
      <c r="B6" s="15"/>
      <c r="C6" s="31" t="str">
        <f>IFERROR(IF(INDEX(団体入力!$J$5:$J$34,$M$2)="","",INDEX(団体入力!$J$5:$J$34,$M$2)),"")</f>
        <v/>
      </c>
      <c r="D6" s="32"/>
      <c r="E6" s="32"/>
      <c r="F6" s="34"/>
      <c r="G6" s="14" t="s">
        <v>46</v>
      </c>
      <c r="H6" s="15"/>
      <c r="I6" s="55" t="str">
        <f>IFERROR(IF(INDEX(団体入力!$E$5:$E$34,$M$2)="","",INDEX(団体入力!$E$5:$E$34,$M$2)),"")</f>
        <v/>
      </c>
      <c r="J6" s="34"/>
      <c r="K6" s="33"/>
    </row>
    <row r="7" spans="1:13" ht="33" customHeight="1">
      <c r="A7" s="14" t="s">
        <v>7</v>
      </c>
      <c r="B7" s="15"/>
      <c r="C7" s="20" t="str">
        <f>IFERROR(IF(INDEX(団体入力!$H$5:$H$34,$M$2)="","",INDEX(団体入力!$H$5:$H$34,$M$2)),"")</f>
        <v/>
      </c>
      <c r="D7" s="21"/>
      <c r="E7" s="21"/>
      <c r="F7" s="22"/>
      <c r="G7" s="14" t="s">
        <v>8</v>
      </c>
      <c r="H7" s="15"/>
      <c r="I7" s="35" t="str">
        <f>IFERROR(IF(INDEX(団体入力!$K$5:$K$34,$M$2)="","",INDEX(団体入力!$K$5:$K$34,$M$2)),"")</f>
        <v/>
      </c>
      <c r="J7" s="48"/>
      <c r="K7" s="24"/>
    </row>
    <row r="8" spans="1:13" ht="33" customHeight="1">
      <c r="A8" s="14" t="s">
        <v>9</v>
      </c>
      <c r="B8" s="15"/>
      <c r="C8" s="62" t="str">
        <f>IFERROR(IF(INDEX(団体入力!$A$5:$A$34,$M$2)="","",INDEX(団体入力!$A$5:$A$34,$M$2)),"")</f>
        <v>小学生中級者の部</v>
      </c>
      <c r="D8" s="21"/>
      <c r="E8" s="21"/>
      <c r="F8" s="22"/>
      <c r="G8" s="14" t="s">
        <v>10</v>
      </c>
      <c r="H8" s="15"/>
      <c r="I8" s="65">
        <f>IFERROR(IF(INDEX(団体入力!$N$5:$N$34,$M$2)="","",INDEX(団体入力!$N$5:$N$34,$M$2)),"")</f>
        <v>1000</v>
      </c>
      <c r="J8" s="49"/>
      <c r="K8" s="24"/>
    </row>
    <row r="9" spans="1:13" ht="33" customHeight="1">
      <c r="A9" s="14" t="s">
        <v>11</v>
      </c>
      <c r="B9" s="15"/>
      <c r="C9" s="25" t="str">
        <f>IFERROR(IF(INDEX(団体入力!$O$5:$O$34,$M$2)="","",INDEX(団体入力!$O$5:$O$34,$M$2)),"")</f>
        <v/>
      </c>
      <c r="D9" s="26"/>
      <c r="E9" s="26"/>
      <c r="F9" s="27"/>
      <c r="G9" s="14" t="s">
        <v>12</v>
      </c>
      <c r="H9" s="15"/>
      <c r="I9" s="20" t="str">
        <f>IFERROR(IF(INDEX(団体入力!$D$5:$D$34,$M$2)="","",INDEX(団体入力!$D$5:$D$34,$M$2)),"")</f>
        <v/>
      </c>
      <c r="J9" s="22"/>
      <c r="K9" s="24"/>
    </row>
    <row r="10" spans="1:13" ht="35" customHeight="1">
      <c r="A10" s="14" t="s">
        <v>13</v>
      </c>
      <c r="B10" s="16"/>
      <c r="C10" s="25"/>
      <c r="D10" s="26"/>
      <c r="E10" s="26"/>
      <c r="F10" s="26"/>
      <c r="G10" s="26" t="s">
        <v>47</v>
      </c>
      <c r="H10" s="26"/>
      <c r="I10" s="18" t="str">
        <f ca="1">IFERROR(IF(INDEX(団体入力!$F$5:$F$34,$M$2)="","",INDEX(団体入力!$F$5:$F$34,$M$2)),"")</f>
        <v/>
      </c>
      <c r="J10" s="50"/>
      <c r="K10" s="30"/>
    </row>
    <row r="11" spans="1:13" ht="33" customHeight="1">
      <c r="A11" s="16"/>
      <c r="B11" s="16"/>
      <c r="C11" s="29"/>
      <c r="D11" s="18"/>
      <c r="E11" s="18"/>
      <c r="F11" s="18"/>
      <c r="G11" s="18"/>
      <c r="H11" s="18"/>
      <c r="I11" s="18"/>
      <c r="J11" s="50"/>
      <c r="K11" s="30"/>
    </row>
    <row r="12" spans="1:13" ht="33" customHeight="1">
      <c r="A12" s="16"/>
      <c r="B12" s="16"/>
      <c r="C12" s="31"/>
      <c r="D12" s="32"/>
      <c r="E12" s="32"/>
      <c r="F12" s="32"/>
      <c r="G12" s="32"/>
      <c r="H12" s="32"/>
      <c r="I12" s="32"/>
      <c r="J12" s="34"/>
      <c r="K12" s="33"/>
    </row>
    <row r="13" spans="1:13" ht="6" customHeight="1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3" ht="42.5" customHeight="1">
      <c r="A14" s="5" t="s">
        <v>14</v>
      </c>
      <c r="B14" s="8"/>
      <c r="C14" s="8"/>
      <c r="D14" s="8"/>
      <c r="E14" s="9" t="s">
        <v>15</v>
      </c>
      <c r="F14" s="8"/>
      <c r="G14" s="8"/>
      <c r="H14" s="8"/>
      <c r="I14" s="8"/>
      <c r="J14" s="5" t="s">
        <v>14</v>
      </c>
    </row>
    <row r="15" spans="1:13" s="12" customFormat="1" ht="49.5" customHeight="1">
      <c r="A15" s="10"/>
      <c r="B15" s="10"/>
      <c r="C15" s="10"/>
      <c r="D15" s="10"/>
      <c r="E15" s="11"/>
      <c r="F15" s="10"/>
      <c r="G15" s="10"/>
      <c r="H15" s="10"/>
      <c r="I15" s="10"/>
      <c r="J15" s="10"/>
    </row>
    <row r="16" spans="1:13" s="12" customFormat="1" ht="42" customHeight="1">
      <c r="A16" s="10"/>
      <c r="B16" s="10"/>
      <c r="C16" s="13" t="s">
        <v>0</v>
      </c>
      <c r="D16" s="10"/>
      <c r="E16" s="11"/>
      <c r="F16" s="10"/>
      <c r="G16" s="10"/>
      <c r="H16" s="10"/>
      <c r="I16" s="10"/>
      <c r="J16" s="10"/>
    </row>
    <row r="17" spans="1:11" ht="6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1" ht="34" customHeight="1">
      <c r="A18" s="19"/>
      <c r="B18" s="17"/>
      <c r="C18" s="17"/>
      <c r="D18" s="17"/>
      <c r="E18" s="17"/>
      <c r="F18" s="17"/>
      <c r="G18" s="17"/>
      <c r="H18" s="17"/>
      <c r="I18" s="19"/>
      <c r="J18" s="17"/>
    </row>
    <row r="19" spans="1:11" ht="30" customHeight="1">
      <c r="A19" s="14" t="s">
        <v>4</v>
      </c>
      <c r="B19" s="15"/>
      <c r="C19" s="25" t="str">
        <f>IFERROR(IF(INDEX(団体入力!$C$5:$C$34,$M$2+1)="","",INDEX(団体入力!$C$5:$C$34,$M$2+1)),"")</f>
        <v/>
      </c>
      <c r="D19" s="26"/>
      <c r="E19" s="26"/>
      <c r="F19" s="27"/>
      <c r="G19" s="18"/>
      <c r="H19" s="18"/>
      <c r="I19" s="18"/>
      <c r="J19" s="18"/>
      <c r="K19" s="12"/>
    </row>
    <row r="20" spans="1:11" ht="48" customHeight="1">
      <c r="A20" s="14" t="s">
        <v>5</v>
      </c>
      <c r="B20" s="15"/>
      <c r="C20" s="63" t="str">
        <f>IFERROR(IF(INDEX(団体入力!$B$5:$B$34,$M$2+1)="","",INDEX(団体入力!$B$5:$B$34,$M$2+1)),"")</f>
        <v/>
      </c>
      <c r="D20" s="64"/>
      <c r="E20" s="64"/>
      <c r="F20" s="64"/>
      <c r="G20" s="23"/>
      <c r="H20" s="23"/>
      <c r="I20" s="36"/>
      <c r="J20" s="51"/>
      <c r="K20" s="24"/>
    </row>
    <row r="21" spans="1:11" ht="33" customHeight="1">
      <c r="A21" s="14" t="s">
        <v>6</v>
      </c>
      <c r="B21" s="15"/>
      <c r="C21" s="31" t="str">
        <f>IFERROR(IF(INDEX(団体入力!$J$5:$J$34,$M$2+1)="","",INDEX(団体入力!$J$5:$J$34,$M$2+1)),"")</f>
        <v/>
      </c>
      <c r="D21" s="32"/>
      <c r="E21" s="32"/>
      <c r="F21" s="34"/>
      <c r="G21" s="14" t="s">
        <v>46</v>
      </c>
      <c r="H21" s="15"/>
      <c r="I21" s="55" t="str">
        <f>IFERROR(IF(INDEX(団体入力!$E$5:$E$34,$M$2+1)="","",INDEX(団体入力!$E$5:$E$34,$M$2+1)),"")</f>
        <v/>
      </c>
      <c r="J21" s="34"/>
      <c r="K21" s="33"/>
    </row>
    <row r="22" spans="1:11" ht="33" customHeight="1">
      <c r="A22" s="14" t="s">
        <v>7</v>
      </c>
      <c r="B22" s="15"/>
      <c r="C22" s="20" t="str">
        <f>IFERROR(IF(INDEX(団体入力!$H$5:$H$34,$M$2+1)="","",INDEX(団体入力!$H$5:$H$34,$M$2+1)),"")</f>
        <v/>
      </c>
      <c r="D22" s="21"/>
      <c r="E22" s="21"/>
      <c r="F22" s="22"/>
      <c r="G22" s="14" t="s">
        <v>8</v>
      </c>
      <c r="H22" s="15"/>
      <c r="I22" s="20" t="str">
        <f>IFERROR(IF(INDEX(団体入力!$K$5:$K$34,$M$2+1)="","",INDEX(団体入力!$K$5:$K$34,$M$2+1)),"")</f>
        <v/>
      </c>
      <c r="J22" s="22"/>
      <c r="K22" s="24"/>
    </row>
    <row r="23" spans="1:11" ht="33" customHeight="1">
      <c r="A23" s="14" t="s">
        <v>9</v>
      </c>
      <c r="B23" s="15"/>
      <c r="C23" s="62" t="str">
        <f>IFERROR(IF(INDEX(団体入力!$A$5:$A$34,$M$2+1)="","",INDEX(団体入力!$A$5:$A$34,$M$2+1)),"")</f>
        <v>小学生中級者の部</v>
      </c>
      <c r="D23" s="21"/>
      <c r="E23" s="21"/>
      <c r="F23" s="22"/>
      <c r="G23" s="14" t="s">
        <v>10</v>
      </c>
      <c r="H23" s="15"/>
      <c r="I23" s="65">
        <f>IFERROR(IF(INDEX(団体入力!$N$5:$N$34,$M$2+1)="","",INDEX(団体入力!$N$5:$N$34,$M$2+1)),"")</f>
        <v>1000</v>
      </c>
      <c r="J23" s="49"/>
      <c r="K23" s="24"/>
    </row>
    <row r="24" spans="1:11" ht="33" customHeight="1">
      <c r="A24" s="14" t="s">
        <v>11</v>
      </c>
      <c r="B24" s="15"/>
      <c r="C24" s="25" t="str">
        <f>IFERROR(IF(INDEX(団体入力!$O$5:$O$34,$M$2+1)="","",INDEX(団体入力!$O$5:$O$34,$M$2+1)),"")</f>
        <v/>
      </c>
      <c r="D24" s="26"/>
      <c r="E24" s="26"/>
      <c r="F24" s="27"/>
      <c r="G24" s="14" t="s">
        <v>12</v>
      </c>
      <c r="H24" s="15"/>
      <c r="I24" s="25" t="str">
        <f>IFERROR(IF(INDEX(団体入力!$D$5:$D$34,$M$2+1)="","",INDEX(団体入力!$D$5:$D$34,$M$2+1)),"")</f>
        <v/>
      </c>
      <c r="J24" s="27"/>
      <c r="K24" s="28"/>
    </row>
    <row r="25" spans="1:11" ht="35" customHeight="1">
      <c r="A25" s="14" t="s">
        <v>13</v>
      </c>
      <c r="B25" s="16"/>
      <c r="C25" s="25" t="str">
        <f>IFERROR(IF(INDEX(団体入力!$O$5:$O$34,$M$2+1)="","",INDEX(団体入力!$O$5:$O$34,$M$2+1)),"")</f>
        <v/>
      </c>
      <c r="D25" s="26"/>
      <c r="E25" s="26"/>
      <c r="F25" s="26"/>
      <c r="G25" s="26" t="s">
        <v>47</v>
      </c>
      <c r="H25" s="26"/>
      <c r="I25" s="26" t="str">
        <f ca="1">IFERROR(IF(INDEX(団体入力!$F$5:$F$34,$M$2+1)="","",INDEX(団体入力!$F$5:$F$34,$M$2+1)),"")</f>
        <v/>
      </c>
      <c r="J25" s="27"/>
      <c r="K25" s="28"/>
    </row>
    <row r="26" spans="1:11" ht="33" customHeight="1">
      <c r="A26" s="16"/>
      <c r="B26" s="16"/>
      <c r="C26" s="29"/>
      <c r="D26" s="18"/>
      <c r="E26" s="18"/>
      <c r="F26" s="18"/>
      <c r="G26" s="18"/>
      <c r="H26" s="18"/>
      <c r="I26" s="52"/>
      <c r="J26" s="50"/>
      <c r="K26" s="30"/>
    </row>
    <row r="27" spans="1:11" ht="33" customHeight="1">
      <c r="A27" s="16"/>
      <c r="B27" s="16"/>
      <c r="C27" s="31"/>
      <c r="D27" s="32"/>
      <c r="E27" s="32"/>
      <c r="F27" s="32"/>
      <c r="G27" s="32"/>
      <c r="H27" s="32"/>
      <c r="I27" s="32"/>
      <c r="J27" s="34"/>
      <c r="K27" s="33"/>
    </row>
  </sheetData>
  <phoneticPr fontId="12"/>
  <dataValidations count="1">
    <dataValidation sqref="M2" xr:uid="{00000000-0002-0000-0100-000000000000}">
      <formula1>1</formula1>
      <formula2>29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"/>
  <sheetData>
    <row r="1" spans="1:3">
      <c r="A1" t="s">
        <v>16</v>
      </c>
      <c r="B1" t="s">
        <v>17</v>
      </c>
      <c r="C1" t="s">
        <v>18</v>
      </c>
    </row>
    <row r="2" spans="1:3">
      <c r="A2" t="s">
        <v>19</v>
      </c>
      <c r="B2" t="s">
        <v>20</v>
      </c>
      <c r="C2" t="s">
        <v>21</v>
      </c>
    </row>
    <row r="3" spans="1:3">
      <c r="A3" t="s">
        <v>22</v>
      </c>
      <c r="B3" t="s">
        <v>23</v>
      </c>
      <c r="C3" t="s">
        <v>24</v>
      </c>
    </row>
    <row r="4" spans="1:3">
      <c r="A4" t="s">
        <v>25</v>
      </c>
      <c r="B4" t="s">
        <v>26</v>
      </c>
    </row>
    <row r="5" spans="1:3">
      <c r="A5" t="s">
        <v>27</v>
      </c>
      <c r="B5" t="s">
        <v>28</v>
      </c>
    </row>
    <row r="6" spans="1:3">
      <c r="B6" t="s">
        <v>29</v>
      </c>
    </row>
  </sheetData>
  <phoneticPr fontId="1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4"/>
  <sheetViews>
    <sheetView workbookViewId="0"/>
  </sheetViews>
  <sheetFormatPr defaultRowHeight="14"/>
  <cols>
    <col min="1" max="1" width="70" customWidth="1"/>
  </cols>
  <sheetData>
    <row r="1" spans="1:1" ht="18">
      <c r="A1" s="39" t="s">
        <v>30</v>
      </c>
    </row>
    <row r="2" spans="1:1">
      <c r="A2" t="s">
        <v>31</v>
      </c>
    </row>
    <row r="4" spans="1:1">
      <c r="A4" s="40" t="s">
        <v>32</v>
      </c>
    </row>
    <row r="5" spans="1:1">
      <c r="A5" s="41" t="s">
        <v>33</v>
      </c>
    </row>
    <row r="6" spans="1:1">
      <c r="A6" s="44" t="s">
        <v>34</v>
      </c>
    </row>
    <row r="7" spans="1:1">
      <c r="A7" s="44" t="s">
        <v>35</v>
      </c>
    </row>
    <row r="8" spans="1:1">
      <c r="A8" s="45" t="s">
        <v>36</v>
      </c>
    </row>
    <row r="9" spans="1:1">
      <c r="A9" s="41" t="s">
        <v>37</v>
      </c>
    </row>
    <row r="10" spans="1:1">
      <c r="A10" s="41" t="s">
        <v>38</v>
      </c>
    </row>
    <row r="11" spans="1:1">
      <c r="A11" s="41" t="s">
        <v>21</v>
      </c>
    </row>
    <row r="12" spans="1:1">
      <c r="A12" s="41" t="s">
        <v>39</v>
      </c>
    </row>
    <row r="13" spans="1:1">
      <c r="A13" s="41" t="s">
        <v>40</v>
      </c>
    </row>
    <row r="14" spans="1:1">
      <c r="A14" s="41" t="s">
        <v>41</v>
      </c>
    </row>
  </sheetData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団体入力</vt:lpstr>
      <vt:lpstr>受付票</vt:lpstr>
      <vt:lpstr>選択肢</vt:lpstr>
      <vt:lpstr>設定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詩織 西部</cp:lastModifiedBy>
  <dcterms:modified xsi:type="dcterms:W3CDTF">2026-09-28T07:13:44Z</dcterms:modified>
</cp:coreProperties>
</file>